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申购计划" sheetId="3" r:id="rId1"/>
    <sheet name="生产二团队要求" sheetId="4" r:id="rId2"/>
    <sheet name="芳烃75台规格书" sheetId="5" r:id="rId3"/>
  </sheets>
  <externalReferences>
    <externalReference r:id="rId4"/>
    <externalReference r:id="rId5"/>
  </externalReferences>
  <definedNames>
    <definedName name="_xlnm._FilterDatabase" localSheetId="0" hidden="1">申购计划!$A$4:$Q$4</definedName>
    <definedName name="_xlnm.Print_Titles" localSheetId="0">申购计划!$3:$4</definedName>
    <definedName name="车间名称">[1]引用!$A$4:$A$16</definedName>
    <definedName name="全厂项目类型" localSheetId="0">#REF!</definedName>
    <definedName name="全厂项目类型">#REF!</definedName>
    <definedName name="全厂装置名" localSheetId="0">#REF!</definedName>
    <definedName name="全厂装置名">#REF!</definedName>
  </definedNames>
  <calcPr calcId="144525"/>
</workbook>
</file>

<file path=xl/sharedStrings.xml><?xml version="1.0" encoding="utf-8"?>
<sst xmlns="http://schemas.openxmlformats.org/spreadsheetml/2006/main" count="144" uniqueCount="110">
  <si>
    <t>FHC-JL-SB-0001</t>
  </si>
  <si>
    <t>福海创联锁优化技改项仪表设备申购计划表（防爆按钮盒/柱）</t>
  </si>
  <si>
    <t>序号</t>
  </si>
  <si>
    <t>单位
名称</t>
  </si>
  <si>
    <t>装置名称</t>
  </si>
  <si>
    <t>备件类别</t>
  </si>
  <si>
    <t>是否独家</t>
  </si>
  <si>
    <t>存货编码</t>
  </si>
  <si>
    <t>名称</t>
  </si>
  <si>
    <t>型号</t>
  </si>
  <si>
    <t>规格</t>
  </si>
  <si>
    <t>单位</t>
  </si>
  <si>
    <t>计划采购数量</t>
  </si>
  <si>
    <t>申购原因</t>
  </si>
  <si>
    <t>对应维修保养项目（必填）</t>
  </si>
  <si>
    <t>项目
分类</t>
  </si>
  <si>
    <t>项目内容（按年度计划内容填写）</t>
  </si>
  <si>
    <t>费用预算（元）</t>
  </si>
  <si>
    <t>对应预算编号</t>
  </si>
  <si>
    <t>预计单价</t>
  </si>
  <si>
    <t>预算金额</t>
  </si>
  <si>
    <t>芳烃团队</t>
  </si>
  <si>
    <t>芳烃装置</t>
  </si>
  <si>
    <t>B</t>
  </si>
  <si>
    <t>否</t>
  </si>
  <si>
    <t>2321220240</t>
  </si>
  <si>
    <t>防爆操作柱</t>
  </si>
  <si>
    <t>两位旋钮\四组触点\Ex dII CT4\24VDC,3A\G1/2"\配不锈钢防爆格兰\316SS防护罩\背部留M10螺栓\孔距22.5×15mm\前有机玻璃门\详见防爆操作柱规格书</t>
  </si>
  <si>
    <t>台</t>
  </si>
  <si>
    <t>75</t>
  </si>
  <si>
    <t>联锁优化技改</t>
  </si>
  <si>
    <t>技改项目2022059</t>
  </si>
  <si>
    <t>技改</t>
  </si>
  <si>
    <t>2022059</t>
  </si>
  <si>
    <t>技术澄清/黄玉忠</t>
  </si>
  <si>
    <t>2</t>
  </si>
  <si>
    <t>生产二团队</t>
  </si>
  <si>
    <t>21单元加裂装置</t>
  </si>
  <si>
    <t>现场急停防爆按钮盒</t>
  </si>
  <si>
    <t>型式：带急停防爆按钮及保护罩；四组常闭触点；接点容量：24V.DC，3A；电气接口：1/2"NPT(F)X3，进线口朝下；防护等级:IP65;防爆等级:Ex dIICT4;安装方式：背部固定;防爆盒材质：316，带防雨罩。</t>
  </si>
  <si>
    <t>个</t>
  </si>
  <si>
    <t>9</t>
  </si>
  <si>
    <t>单点联锁优化技改项目</t>
  </si>
  <si>
    <t>技改技措</t>
  </si>
  <si>
    <t>材料费</t>
  </si>
  <si>
    <t>技术澄清/邹春寿</t>
  </si>
  <si>
    <t>现场急停按钮</t>
  </si>
  <si>
    <t>型式：带保护罩；接点形式及数量：三触点，3NC（自锁）；接点容量：24V.DC，3A；电气接口：1/2"NPT(F)X3；防护等级:IP65;防爆等级:Ex dIICT4;安装方式:背部安装;带防雨罩。</t>
  </si>
  <si>
    <t>带仪表位号牌：</t>
  </si>
  <si>
    <t>21-HFS-952</t>
  </si>
  <si>
    <t>材质</t>
  </si>
  <si>
    <t>带文字说明：</t>
  </si>
  <si>
    <t>H-101A进料炉现场急停按钮</t>
  </si>
  <si>
    <t>颜色</t>
  </si>
  <si>
    <t>蓝色</t>
  </si>
  <si>
    <t>21HFS-962</t>
  </si>
  <si>
    <t>H-101B进料炉现场急停按钮</t>
  </si>
  <si>
    <t>21HFS-965</t>
  </si>
  <si>
    <t>H-301进料炉现场急停按钮</t>
  </si>
  <si>
    <t>21HFS-972</t>
  </si>
  <si>
    <t>再沸炉H-201现场急停按钮</t>
  </si>
  <si>
    <t>21HFS-982</t>
  </si>
  <si>
    <t>再沸炉H-202现场急停按钮</t>
  </si>
  <si>
    <t>12-H-101</t>
  </si>
  <si>
    <t>13-H-341</t>
  </si>
  <si>
    <r>
      <rPr>
        <b/>
        <sz val="10"/>
        <rFont val="黑体"/>
        <charset val="134"/>
      </rPr>
      <t>辅助仪表规格书</t>
    </r>
    <r>
      <rPr>
        <b/>
        <sz val="9"/>
        <rFont val="黑体"/>
        <charset val="134"/>
      </rPr>
      <t xml:space="preserve">
</t>
    </r>
    <r>
      <rPr>
        <b/>
        <sz val="9"/>
        <rFont val="宋体"/>
        <charset val="134"/>
      </rPr>
      <t xml:space="preserve">
</t>
    </r>
    <r>
      <rPr>
        <b/>
        <sz val="8"/>
        <rFont val="Times New Roman"/>
        <charset val="134"/>
      </rPr>
      <t>AUXILIARY
INSTRUMENT SPECIFICATION</t>
    </r>
  </si>
  <si>
    <r>
      <rPr>
        <sz val="8"/>
        <rFont val="黑体"/>
        <charset val="134"/>
      </rPr>
      <t>项目文件号</t>
    </r>
    <r>
      <rPr>
        <sz val="10"/>
        <rFont val="Times New Roman"/>
        <charset val="134"/>
      </rPr>
      <t xml:space="preserve">
</t>
    </r>
    <r>
      <rPr>
        <sz val="8"/>
        <rFont val="Times New Roman"/>
        <charset val="134"/>
      </rPr>
      <t>Proj.Doc.No.</t>
    </r>
  </si>
  <si>
    <r>
      <rPr>
        <sz val="8"/>
        <rFont val="黑体"/>
        <charset val="134"/>
      </rPr>
      <t>专业文件号</t>
    </r>
    <r>
      <rPr>
        <sz val="10"/>
        <rFont val="Times New Roman"/>
        <charset val="134"/>
      </rPr>
      <t xml:space="preserve">
</t>
    </r>
    <r>
      <rPr>
        <sz val="8"/>
        <rFont val="Times New Roman"/>
        <charset val="134"/>
      </rPr>
      <t>Discipline Doc.No.</t>
    </r>
  </si>
  <si>
    <t>Rev.</t>
  </si>
  <si>
    <t>LPEC's</t>
  </si>
  <si>
    <t>413091D1267</t>
  </si>
  <si>
    <t>50-00/R811</t>
  </si>
  <si>
    <r>
      <rPr>
        <sz val="8"/>
        <rFont val="黑体"/>
        <charset val="134"/>
      </rPr>
      <t xml:space="preserve">顾客要求
</t>
    </r>
    <r>
      <rPr>
        <sz val="8"/>
        <rFont val="Times New Roman"/>
        <charset val="134"/>
      </rPr>
      <t>Client's</t>
    </r>
  </si>
  <si>
    <r>
      <rPr>
        <sz val="8"/>
        <rFont val="宋体"/>
        <charset val="134"/>
      </rPr>
      <t>第</t>
    </r>
    <r>
      <rPr>
        <sz val="8"/>
        <rFont val="Times New Roman"/>
        <charset val="134"/>
      </rPr>
      <t xml:space="preserve">      </t>
    </r>
    <r>
      <rPr>
        <sz val="8"/>
        <rFont val="宋体"/>
        <charset val="134"/>
      </rPr>
      <t>页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共</t>
    </r>
    <r>
      <rPr>
        <sz val="8"/>
        <rFont val="Times New Roman"/>
        <charset val="134"/>
      </rPr>
      <t xml:space="preserve">     </t>
    </r>
    <r>
      <rPr>
        <sz val="8"/>
        <rFont val="宋体"/>
        <charset val="134"/>
      </rPr>
      <t xml:space="preserve">页
</t>
    </r>
    <r>
      <rPr>
        <sz val="8"/>
        <rFont val="Times New Roman"/>
        <charset val="134"/>
      </rPr>
      <t xml:space="preserve">  Page         of   </t>
    </r>
  </si>
  <si>
    <t>概况</t>
  </si>
  <si>
    <t>General</t>
  </si>
  <si>
    <r>
      <rPr>
        <sz val="9"/>
        <rFont val="宋体"/>
        <charset val="134"/>
      </rPr>
      <t>位号</t>
    </r>
    <r>
      <rPr>
        <sz val="9"/>
        <rFont val="Times New Roman"/>
        <charset val="134"/>
      </rPr>
      <t xml:space="preserve"> Tag Number</t>
    </r>
  </si>
  <si>
    <r>
      <rPr>
        <sz val="9"/>
        <rFont val="宋体"/>
        <charset val="134"/>
      </rPr>
      <t>安装位置</t>
    </r>
    <r>
      <rPr>
        <sz val="9"/>
        <rFont val="Times New Roman"/>
        <charset val="134"/>
      </rPr>
      <t xml:space="preserve"> Mounting  Location</t>
    </r>
  </si>
  <si>
    <t>数量</t>
  </si>
  <si>
    <t>150套</t>
  </si>
  <si>
    <r>
      <rPr>
        <sz val="9"/>
        <rFont val="宋体"/>
        <charset val="134"/>
      </rPr>
      <t>所在仪表盘（台）号</t>
    </r>
    <r>
      <rPr>
        <sz val="9"/>
        <rFont val="Times New Roman"/>
        <charset val="134"/>
      </rPr>
      <t xml:space="preserve"> Located Panel(Desk) Number</t>
    </r>
  </si>
  <si>
    <t>辅助仪表</t>
  </si>
  <si>
    <t>Auxiliary Instrument</t>
  </si>
  <si>
    <r>
      <rPr>
        <sz val="9"/>
        <rFont val="宋体"/>
        <charset val="134"/>
      </rPr>
      <t xml:space="preserve">仪表名称  </t>
    </r>
    <r>
      <rPr>
        <sz val="9"/>
        <rFont val="Times New Roman"/>
        <charset val="134"/>
      </rPr>
      <t>Instrument Name</t>
    </r>
  </si>
  <si>
    <t>带防护罩型防爆操作柱</t>
  </si>
  <si>
    <r>
      <rPr>
        <sz val="9"/>
        <rFont val="宋体"/>
        <charset val="134"/>
      </rPr>
      <t>型式</t>
    </r>
    <r>
      <rPr>
        <sz val="9"/>
        <rFont val="Times New Roman"/>
        <charset val="134"/>
      </rPr>
      <t xml:space="preserve"> Type</t>
    </r>
  </si>
  <si>
    <r>
      <rPr>
        <sz val="9"/>
        <rFont val="宋体"/>
        <charset val="134"/>
      </rPr>
      <t>安装方式</t>
    </r>
    <r>
      <rPr>
        <sz val="9"/>
        <rFont val="Times New Roman"/>
        <charset val="134"/>
      </rPr>
      <t xml:space="preserve"> Mounting</t>
    </r>
  </si>
  <si>
    <t>现场支架式安装</t>
  </si>
  <si>
    <r>
      <rPr>
        <sz val="9"/>
        <rFont val="宋体"/>
        <charset val="134"/>
      </rPr>
      <t>外形尺寸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长</t>
    </r>
    <r>
      <rPr>
        <sz val="9"/>
        <rFont val="Times New Roman"/>
        <charset val="134"/>
      </rPr>
      <t>×</t>
    </r>
    <r>
      <rPr>
        <sz val="9"/>
        <rFont val="宋体"/>
        <charset val="134"/>
      </rPr>
      <t>高</t>
    </r>
    <r>
      <rPr>
        <sz val="9"/>
        <rFont val="Times New Roman"/>
        <charset val="134"/>
      </rPr>
      <t>×</t>
    </r>
    <r>
      <rPr>
        <sz val="9"/>
        <rFont val="宋体"/>
        <charset val="134"/>
      </rPr>
      <t>宽</t>
    </r>
    <r>
      <rPr>
        <sz val="9"/>
        <rFont val="Times New Roman"/>
        <charset val="134"/>
      </rPr>
      <t>) Dimension(Length×High×Width)(mm)</t>
    </r>
  </si>
  <si>
    <t>防爆等级</t>
  </si>
  <si>
    <t>Ex dIICT4</t>
  </si>
  <si>
    <t>接点容量</t>
  </si>
  <si>
    <t>24VDC,3A</t>
  </si>
  <si>
    <t>附件</t>
  </si>
  <si>
    <t>Accessories</t>
  </si>
  <si>
    <r>
      <rPr>
        <sz val="9"/>
        <rFont val="宋体"/>
        <charset val="134"/>
      </rPr>
      <t>安装机架及附件</t>
    </r>
    <r>
      <rPr>
        <sz val="9"/>
        <rFont val="Times New Roman"/>
        <charset val="134"/>
      </rPr>
      <t xml:space="preserve"> Mounting Housing &amp; Kit</t>
    </r>
  </si>
  <si>
    <t>带2"管装支架</t>
  </si>
  <si>
    <t>进线口规格：1/2"NPT  数量：4</t>
  </si>
  <si>
    <t>带防爆电缆引出装置及密封（304）</t>
  </si>
  <si>
    <t>其他</t>
  </si>
  <si>
    <t>Miscell</t>
  </si>
  <si>
    <r>
      <rPr>
        <sz val="9"/>
        <rFont val="宋体"/>
        <charset val="134"/>
      </rPr>
      <t>推荐制造商</t>
    </r>
    <r>
      <rPr>
        <sz val="9"/>
        <rFont val="Times New Roman"/>
        <charset val="134"/>
      </rPr>
      <t xml:space="preserve"> Manufacturer</t>
    </r>
  </si>
  <si>
    <r>
      <rPr>
        <sz val="9"/>
        <rFont val="宋体"/>
        <charset val="134"/>
      </rPr>
      <t>型号</t>
    </r>
    <r>
      <rPr>
        <sz val="9"/>
        <rFont val="Times New Roman"/>
        <charset val="134"/>
      </rPr>
      <t xml:space="preserve"> Model</t>
    </r>
  </si>
  <si>
    <t>PID NO.</t>
  </si>
  <si>
    <t>30-02/04-005</t>
  </si>
  <si>
    <r>
      <rPr>
        <sz val="9"/>
        <rFont val="黑体"/>
        <charset val="134"/>
      </rPr>
      <t>说明</t>
    </r>
    <r>
      <rPr>
        <sz val="10"/>
        <rFont val="Times New Roman"/>
        <charset val="134"/>
      </rPr>
      <t xml:space="preserve"> </t>
    </r>
    <r>
      <rPr>
        <sz val="9"/>
        <rFont val="Times New Roman"/>
        <charset val="134"/>
      </rPr>
      <t>Note</t>
    </r>
    <r>
      <rPr>
        <sz val="10"/>
        <rFont val="Times New Roman"/>
        <charset val="134"/>
      </rPr>
      <t>:</t>
    </r>
  </si>
  <si>
    <t>防护罩：不锈钢316SS材质，上背左右面防护,接线端子螺丝等要求不锈钢材质</t>
  </si>
  <si>
    <r>
      <rPr>
        <sz val="7"/>
        <rFont val="黑体"/>
        <charset val="134"/>
      </rPr>
      <t>本表内容未经</t>
    </r>
    <r>
      <rPr>
        <sz val="7"/>
        <rFont val="Arial"/>
        <charset val="134"/>
      </rPr>
      <t>LPEC</t>
    </r>
    <r>
      <rPr>
        <sz val="7"/>
        <rFont val="黑体"/>
        <charset val="134"/>
      </rPr>
      <t>同意不允许扩散至第三方</t>
    </r>
  </si>
  <si>
    <r>
      <rPr>
        <sz val="7"/>
        <rFont val="黑体"/>
        <charset val="134"/>
      </rPr>
      <t>格式编号：</t>
    </r>
    <r>
      <rPr>
        <sz val="7"/>
        <rFont val="Arial"/>
        <charset val="134"/>
      </rPr>
      <t>LF-CE-50D.8-11-2004</t>
    </r>
  </si>
  <si>
    <t>The document shouldn't be allowed to be disclosed to any other party without LPEC's written permission</t>
  </si>
</sst>
</file>

<file path=xl/styles.xml><?xml version="1.0" encoding="utf-8"?>
<styleSheet xmlns="http://schemas.openxmlformats.org/spreadsheetml/2006/main">
  <numFmts count="9">
    <numFmt numFmtId="176" formatCode="[$¥-804]#,##0.00_);[Red]\([$¥-804]#,##0.00\)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m/d;@"/>
    <numFmt numFmtId="178" formatCode="0_ "/>
    <numFmt numFmtId="179" formatCode="yyyy&quot;年&quot;m&quot;月&quot;d&quot;日&quot;;@"/>
    <numFmt numFmtId="180" formatCode="\¥#,##0.00_);[Red]\(\¥#,##0.00\)"/>
  </numFmts>
  <fonts count="5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0"/>
      <name val="黑体"/>
      <charset val="134"/>
    </font>
    <font>
      <b/>
      <sz val="9"/>
      <name val="黑体"/>
      <charset val="134"/>
    </font>
    <font>
      <b/>
      <sz val="9"/>
      <name val="Times New Roman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Times New Roman"/>
      <charset val="134"/>
    </font>
    <font>
      <sz val="9"/>
      <name val="黑体"/>
      <charset val="134"/>
    </font>
    <font>
      <sz val="9"/>
      <name val="Times New Roman"/>
      <charset val="134"/>
    </font>
    <font>
      <sz val="7"/>
      <name val="宋体"/>
      <charset val="134"/>
    </font>
    <font>
      <sz val="7"/>
      <name val="黑体"/>
      <charset val="134"/>
    </font>
    <font>
      <sz val="7"/>
      <name val="Arial"/>
      <charset val="134"/>
    </font>
    <font>
      <sz val="8"/>
      <name val="黑体"/>
      <charset val="134"/>
    </font>
    <font>
      <sz val="8"/>
      <name val="Times New Roman"/>
      <charset val="134"/>
    </font>
    <font>
      <sz val="10"/>
      <name val="Arial"/>
      <charset val="134"/>
    </font>
    <font>
      <sz val="10"/>
      <name val="Times New Roman"/>
      <charset val="134"/>
    </font>
    <font>
      <sz val="8"/>
      <name val="宋体"/>
      <charset val="134"/>
    </font>
    <font>
      <sz val="12"/>
      <name val="Arial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8"/>
      <name val="宋体"/>
      <charset val="134"/>
    </font>
    <font>
      <b/>
      <sz val="9"/>
      <color theme="1"/>
      <name val="宋体"/>
      <charset val="134"/>
    </font>
    <font>
      <sz val="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MS Sans Serif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8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176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41" fillId="12" borderId="3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18" borderId="37" applyNumberFormat="0" applyFont="0" applyAlignment="0" applyProtection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176" fontId="49" fillId="0" borderId="0">
      <alignment vertical="center"/>
    </xf>
    <xf numFmtId="0" fontId="46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8" fillId="0" borderId="39" applyNumberFormat="0" applyFill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7" fillId="6" borderId="34" applyNumberFormat="0" applyAlignment="0" applyProtection="0">
      <alignment vertical="center"/>
    </xf>
    <xf numFmtId="0" fontId="40" fillId="6" borderId="36" applyNumberFormat="0" applyAlignment="0" applyProtection="0">
      <alignment vertical="center"/>
    </xf>
    <xf numFmtId="0" fontId="53" fillId="27" borderId="40" applyNumberFormat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54" fillId="0" borderId="41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176" fontId="49" fillId="0" borderId="0">
      <alignment vertical="center"/>
    </xf>
    <xf numFmtId="0" fontId="36" fillId="34" borderId="0" applyNumberFormat="0" applyBorder="0" applyAlignment="0" applyProtection="0">
      <alignment vertical="center"/>
    </xf>
    <xf numFmtId="176" fontId="52" fillId="0" borderId="0"/>
    <xf numFmtId="0" fontId="39" fillId="3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176" fontId="0" fillId="0" borderId="0">
      <alignment vertical="center"/>
    </xf>
    <xf numFmtId="0" fontId="39" fillId="30" borderId="0" applyNumberFormat="0" applyBorder="0" applyAlignment="0" applyProtection="0">
      <alignment vertical="center"/>
    </xf>
    <xf numFmtId="176" fontId="49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49" fillId="0" borderId="0">
      <alignment vertical="center"/>
    </xf>
    <xf numFmtId="0" fontId="0" fillId="0" borderId="0">
      <alignment vertical="center"/>
    </xf>
    <xf numFmtId="176" fontId="49" fillId="0" borderId="0">
      <alignment vertical="center"/>
    </xf>
    <xf numFmtId="176" fontId="49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15" fillId="0" borderId="0"/>
  </cellStyleXfs>
  <cellXfs count="174">
    <xf numFmtId="176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right" vertical="center" textRotation="90"/>
    </xf>
    <xf numFmtId="0" fontId="4" fillId="0" borderId="11" xfId="0" applyNumberFormat="1" applyFont="1" applyBorder="1" applyAlignment="1">
      <alignment horizontal="left" vertical="center" textRotation="90"/>
    </xf>
    <xf numFmtId="0" fontId="5" fillId="0" borderId="12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left" vertical="center" shrinkToFit="1"/>
    </xf>
    <xf numFmtId="0" fontId="6" fillId="0" borderId="14" xfId="0" applyNumberFormat="1" applyFont="1" applyBorder="1" applyAlignment="1">
      <alignment horizontal="left" vertical="center" shrinkToFit="1"/>
    </xf>
    <xf numFmtId="0" fontId="3" fillId="0" borderId="5" xfId="0" applyNumberFormat="1" applyFont="1" applyBorder="1" applyAlignment="1">
      <alignment horizontal="right" vertical="center" textRotation="90"/>
    </xf>
    <xf numFmtId="0" fontId="4" fillId="0" borderId="6" xfId="0" applyNumberFormat="1" applyFont="1" applyBorder="1" applyAlignment="1">
      <alignment horizontal="left" vertical="center" textRotation="90"/>
    </xf>
    <xf numFmtId="0" fontId="5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left" vertical="center" shrinkToFit="1"/>
    </xf>
    <xf numFmtId="0" fontId="6" fillId="0" borderId="17" xfId="0" applyNumberFormat="1" applyFont="1" applyBorder="1" applyAlignment="1">
      <alignment horizontal="left" vertical="center" shrinkToFit="1"/>
    </xf>
    <xf numFmtId="0" fontId="4" fillId="0" borderId="11" xfId="0" applyNumberFormat="1" applyFont="1" applyBorder="1" applyAlignment="1">
      <alignment horizontal="left" vertical="center" textRotation="90" shrinkToFit="1"/>
    </xf>
    <xf numFmtId="0" fontId="6" fillId="0" borderId="18" xfId="0" applyNumberFormat="1" applyFont="1" applyBorder="1" applyAlignment="1">
      <alignment horizontal="left" vertical="center"/>
    </xf>
    <xf numFmtId="0" fontId="6" fillId="0" borderId="19" xfId="0" applyNumberFormat="1" applyFont="1" applyBorder="1" applyAlignment="1">
      <alignment horizontal="left" vertical="center"/>
    </xf>
    <xf numFmtId="0" fontId="4" fillId="0" borderId="6" xfId="0" applyNumberFormat="1" applyFont="1" applyBorder="1" applyAlignment="1">
      <alignment horizontal="left" vertical="center" textRotation="90" shrinkToFit="1"/>
    </xf>
    <xf numFmtId="0" fontId="6" fillId="0" borderId="20" xfId="0" applyNumberFormat="1" applyFont="1" applyBorder="1" applyAlignment="1">
      <alignment horizontal="left" vertical="center" shrinkToFit="1"/>
    </xf>
    <xf numFmtId="0" fontId="6" fillId="0" borderId="16" xfId="0" applyNumberFormat="1" applyFont="1" applyBorder="1" applyAlignment="1">
      <alignment horizontal="center" vertical="center" shrinkToFit="1"/>
    </xf>
    <xf numFmtId="0" fontId="6" fillId="0" borderId="17" xfId="0" applyNumberFormat="1" applyFont="1" applyBorder="1" applyAlignment="1">
      <alignment horizontal="center" vertical="center" shrinkToFit="1"/>
    </xf>
    <xf numFmtId="0" fontId="2" fillId="0" borderId="10" xfId="0" applyNumberFormat="1" applyFont="1" applyBorder="1" applyAlignment="1">
      <alignment horizontal="right" vertical="center" textRotation="90"/>
    </xf>
    <xf numFmtId="0" fontId="7" fillId="0" borderId="11" xfId="0" applyNumberFormat="1" applyFont="1" applyBorder="1" applyAlignment="1">
      <alignment horizontal="left" vertical="center" textRotation="90"/>
    </xf>
    <xf numFmtId="0" fontId="2" fillId="0" borderId="5" xfId="0" applyNumberFormat="1" applyFont="1" applyBorder="1" applyAlignment="1">
      <alignment horizontal="right" vertical="center" textRotation="90"/>
    </xf>
    <xf numFmtId="0" fontId="7" fillId="0" borderId="6" xfId="0" applyNumberFormat="1" applyFont="1" applyBorder="1" applyAlignment="1">
      <alignment horizontal="left" vertical="center" textRotation="90"/>
    </xf>
    <xf numFmtId="0" fontId="3" fillId="0" borderId="10" xfId="0" applyNumberFormat="1" applyFont="1" applyBorder="1" applyAlignment="1">
      <alignment horizontal="right" vertical="center" textRotation="90" shrinkToFit="1"/>
    </xf>
    <xf numFmtId="49" fontId="6" fillId="0" borderId="16" xfId="0" applyNumberFormat="1" applyFont="1" applyBorder="1" applyAlignment="1">
      <alignment horizontal="left" vertical="center"/>
    </xf>
    <xf numFmtId="0" fontId="6" fillId="0" borderId="17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right" vertical="center" textRotation="90" shrinkToFit="1"/>
    </xf>
    <xf numFmtId="0" fontId="6" fillId="0" borderId="16" xfId="0" applyNumberFormat="1" applyFont="1" applyBorder="1" applyAlignment="1">
      <alignment horizontal="left" vertical="center"/>
    </xf>
    <xf numFmtId="0" fontId="6" fillId="0" borderId="21" xfId="0" applyNumberFormat="1" applyFont="1" applyBorder="1" applyAlignment="1">
      <alignment horizontal="left" vertical="center"/>
    </xf>
    <xf numFmtId="0" fontId="6" fillId="0" borderId="22" xfId="0" applyNumberFormat="1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/>
    </xf>
    <xf numFmtId="0" fontId="9" fillId="0" borderId="2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>
      <alignment horizontal="left" vertical="center"/>
    </xf>
    <xf numFmtId="0" fontId="10" fillId="0" borderId="9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>
      <alignment vertical="center" wrapText="1"/>
    </xf>
    <xf numFmtId="0" fontId="11" fillId="0" borderId="2" xfId="0" applyNumberFormat="1" applyFont="1" applyBorder="1" applyAlignment="1">
      <alignment horizontal="left" vertical="center"/>
    </xf>
    <xf numFmtId="0" fontId="12" fillId="0" borderId="2" xfId="0" applyNumberFormat="1" applyFont="1" applyBorder="1" applyAlignment="1">
      <alignment horizontal="left" vertical="center"/>
    </xf>
    <xf numFmtId="0" fontId="12" fillId="0" borderId="0" xfId="0" applyNumberFormat="1" applyFont="1" applyBorder="1" applyAlignment="1">
      <alignment horizontal="left" vertical="center"/>
    </xf>
    <xf numFmtId="0" fontId="12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3" xfId="64" applyFont="1" applyBorder="1" applyAlignment="1">
      <alignment horizontal="center" vertical="center"/>
    </xf>
    <xf numFmtId="0" fontId="13" fillId="0" borderId="12" xfId="64" applyFont="1" applyBorder="1" applyAlignment="1">
      <alignment horizontal="center" vertical="center" wrapText="1"/>
    </xf>
    <xf numFmtId="0" fontId="13" fillId="0" borderId="13" xfId="64" applyFont="1" applyBorder="1" applyAlignment="1">
      <alignment horizontal="center" vertical="center" wrapText="1"/>
    </xf>
    <xf numFmtId="0" fontId="13" fillId="0" borderId="23" xfId="64" applyFont="1" applyBorder="1" applyAlignment="1">
      <alignment horizontal="center" vertical="center" wrapText="1"/>
    </xf>
    <xf numFmtId="0" fontId="9" fillId="0" borderId="24" xfId="64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14" fillId="0" borderId="25" xfId="64" applyFont="1" applyBorder="1" applyAlignment="1">
      <alignment horizontal="center" vertical="center"/>
    </xf>
    <xf numFmtId="0" fontId="15" fillId="0" borderId="15" xfId="64" applyFont="1" applyBorder="1" applyAlignment="1">
      <alignment horizontal="center" vertical="center"/>
    </xf>
    <xf numFmtId="0" fontId="15" fillId="0" borderId="16" xfId="64" applyFont="1" applyBorder="1" applyAlignment="1">
      <alignment horizontal="center" vertical="center"/>
    </xf>
    <xf numFmtId="0" fontId="15" fillId="0" borderId="20" xfId="64" applyFont="1" applyBorder="1" applyAlignment="1">
      <alignment horizontal="center" vertical="center"/>
    </xf>
    <xf numFmtId="0" fontId="16" fillId="0" borderId="26" xfId="64" applyFont="1" applyBorder="1" applyAlignment="1">
      <alignment vertical="center"/>
    </xf>
    <xf numFmtId="0" fontId="13" fillId="0" borderId="15" xfId="64" applyFont="1" applyBorder="1" applyAlignment="1">
      <alignment horizontal="center" vertical="center" wrapText="1"/>
    </xf>
    <xf numFmtId="0" fontId="16" fillId="0" borderId="16" xfId="64" applyFont="1" applyBorder="1" applyAlignment="1">
      <alignment vertical="center"/>
    </xf>
    <xf numFmtId="0" fontId="16" fillId="0" borderId="17" xfId="64" applyFont="1" applyBorder="1" applyAlignment="1">
      <alignment vertical="center"/>
    </xf>
    <xf numFmtId="0" fontId="16" fillId="0" borderId="20" xfId="64" applyFont="1" applyBorder="1" applyAlignment="1">
      <alignment vertical="center"/>
    </xf>
    <xf numFmtId="0" fontId="9" fillId="0" borderId="21" xfId="64" applyFont="1" applyBorder="1" applyAlignment="1">
      <alignment horizontal="center" vertical="center"/>
    </xf>
    <xf numFmtId="0" fontId="16" fillId="0" borderId="11" xfId="64" applyFont="1" applyBorder="1" applyAlignment="1">
      <alignment horizontal="center" vertical="center"/>
    </xf>
    <xf numFmtId="0" fontId="17" fillId="0" borderId="27" xfId="64" applyFont="1" applyBorder="1" applyAlignment="1">
      <alignment horizontal="left" vertical="center" wrapText="1"/>
    </xf>
    <xf numFmtId="0" fontId="1" fillId="0" borderId="28" xfId="0" applyNumberFormat="1" applyFont="1" applyBorder="1" applyAlignment="1">
      <alignment horizontal="left" vertical="center"/>
    </xf>
    <xf numFmtId="0" fontId="17" fillId="0" borderId="29" xfId="0" applyNumberFormat="1" applyFont="1" applyBorder="1" applyAlignment="1">
      <alignment vertical="center" wrapText="1" shrinkToFit="1"/>
    </xf>
    <xf numFmtId="0" fontId="14" fillId="0" borderId="14" xfId="0" applyNumberFormat="1" applyFont="1" applyBorder="1" applyAlignment="1">
      <alignment horizontal="left" vertical="center" shrinkToFit="1"/>
    </xf>
    <xf numFmtId="0" fontId="6" fillId="0" borderId="23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 wrapText="1"/>
    </xf>
    <xf numFmtId="0" fontId="0" fillId="0" borderId="22" xfId="0" applyNumberFormat="1" applyBorder="1" applyAlignment="1">
      <alignment wrapText="1"/>
    </xf>
    <xf numFmtId="0" fontId="0" fillId="0" borderId="11" xfId="0" applyNumberFormat="1" applyBorder="1" applyAlignment="1">
      <alignment wrapText="1"/>
    </xf>
    <xf numFmtId="0" fontId="5" fillId="0" borderId="26" xfId="0" applyNumberFormat="1" applyFont="1" applyBorder="1" applyAlignment="1">
      <alignment horizontal="center" vertical="center"/>
    </xf>
    <xf numFmtId="0" fontId="0" fillId="0" borderId="18" xfId="0" applyNumberFormat="1" applyBorder="1" applyAlignment="1">
      <alignment wrapText="1"/>
    </xf>
    <xf numFmtId="0" fontId="0" fillId="0" borderId="19" xfId="0" applyNumberFormat="1" applyBorder="1" applyAlignment="1">
      <alignment wrapText="1"/>
    </xf>
    <xf numFmtId="0" fontId="0" fillId="0" borderId="30" xfId="0" applyNumberFormat="1" applyBorder="1" applyAlignment="1">
      <alignment wrapText="1"/>
    </xf>
    <xf numFmtId="0" fontId="6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left" vertical="center"/>
    </xf>
    <xf numFmtId="0" fontId="6" fillId="0" borderId="20" xfId="0" applyNumberFormat="1" applyFont="1" applyBorder="1" applyAlignment="1">
      <alignment horizontal="center" vertical="center" shrinkToFit="1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6" fillId="0" borderId="16" xfId="0" applyNumberFormat="1" applyFont="1" applyBorder="1" applyAlignment="1">
      <alignment vertical="top" wrapText="1"/>
    </xf>
    <xf numFmtId="0" fontId="6" fillId="0" borderId="17" xfId="0" applyNumberFormat="1" applyFont="1" applyBorder="1" applyAlignment="1">
      <alignment vertical="top" wrapText="1"/>
    </xf>
    <xf numFmtId="0" fontId="6" fillId="0" borderId="20" xfId="0" applyNumberFormat="1" applyFont="1" applyBorder="1" applyAlignment="1">
      <alignment vertical="top" wrapText="1"/>
    </xf>
    <xf numFmtId="0" fontId="0" fillId="0" borderId="26" xfId="0" applyNumberForma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/>
    </xf>
    <xf numFmtId="0" fontId="0" fillId="0" borderId="18" xfId="0" applyNumberFormat="1" applyBorder="1" applyAlignment="1">
      <alignment vertical="center" wrapText="1"/>
    </xf>
    <xf numFmtId="0" fontId="0" fillId="0" borderId="19" xfId="0" applyNumberFormat="1" applyBorder="1" applyAlignment="1">
      <alignment vertical="center" wrapText="1"/>
    </xf>
    <xf numFmtId="0" fontId="0" fillId="0" borderId="30" xfId="0" applyNumberFormat="1" applyBorder="1" applyAlignment="1">
      <alignment vertical="center" wrapText="1"/>
    </xf>
    <xf numFmtId="0" fontId="6" fillId="0" borderId="20" xfId="0" applyNumberFormat="1" applyFont="1" applyBorder="1" applyAlignment="1">
      <alignment horizontal="left" vertical="center"/>
    </xf>
    <xf numFmtId="0" fontId="6" fillId="0" borderId="11" xfId="0" applyNumberFormat="1" applyFont="1" applyBorder="1" applyAlignment="1">
      <alignment horizontal="left" vertical="center"/>
    </xf>
    <xf numFmtId="0" fontId="6" fillId="0" borderId="21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vertical="center" wrapText="1"/>
    </xf>
    <xf numFmtId="0" fontId="6" fillId="0" borderId="32" xfId="0" applyNumberFormat="1" applyFont="1" applyBorder="1" applyAlignment="1">
      <alignment vertical="center" wrapText="1"/>
    </xf>
    <xf numFmtId="0" fontId="6" fillId="0" borderId="33" xfId="0" applyNumberFormat="1" applyFont="1" applyBorder="1" applyAlignment="1">
      <alignment vertical="center" wrapText="1"/>
    </xf>
    <xf numFmtId="0" fontId="11" fillId="0" borderId="2" xfId="64" applyFont="1" applyBorder="1" applyAlignment="1">
      <alignment horizontal="right" vertical="center"/>
    </xf>
    <xf numFmtId="0" fontId="12" fillId="0" borderId="2" xfId="64" applyFont="1" applyBorder="1" applyAlignment="1">
      <alignment horizontal="right" vertical="center"/>
    </xf>
    <xf numFmtId="0" fontId="18" fillId="0" borderId="0" xfId="0" applyNumberFormat="1" applyFont="1" applyAlignment="1">
      <alignment vertical="center"/>
    </xf>
    <xf numFmtId="0" fontId="12" fillId="0" borderId="0" xfId="0" applyNumberFormat="1" applyFont="1" applyBorder="1" applyAlignment="1">
      <alignment vertical="center"/>
    </xf>
    <xf numFmtId="0" fontId="19" fillId="0" borderId="16" xfId="0" applyNumberFormat="1" applyFont="1" applyBorder="1" applyAlignment="1">
      <alignment horizontal="center" vertical="center" wrapText="1"/>
    </xf>
    <xf numFmtId="0" fontId="19" fillId="0" borderId="17" xfId="0" applyNumberFormat="1" applyFont="1" applyBorder="1" applyAlignment="1">
      <alignment horizontal="center" vertical="center" wrapText="1"/>
    </xf>
    <xf numFmtId="0" fontId="19" fillId="0" borderId="20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 wrapText="1"/>
    </xf>
    <xf numFmtId="176" fontId="0" fillId="0" borderId="15" xfId="0" applyBorder="1">
      <alignment vertical="center"/>
    </xf>
    <xf numFmtId="0" fontId="5" fillId="0" borderId="15" xfId="0" applyNumberFormat="1" applyFont="1" applyFill="1" applyBorder="1" applyAlignment="1">
      <alignment horizontal="center" vertical="center" wrapText="1"/>
    </xf>
    <xf numFmtId="176" fontId="20" fillId="0" borderId="0" xfId="0" applyFont="1" applyFill="1" applyAlignment="1">
      <alignment horizontal="center" wrapText="1"/>
    </xf>
    <xf numFmtId="176" fontId="20" fillId="0" borderId="0" xfId="0" applyFont="1" applyFill="1" applyAlignment="1">
      <alignment horizontal="center" vertical="top" wrapText="1"/>
    </xf>
    <xf numFmtId="176" fontId="21" fillId="0" borderId="0" xfId="0" applyFont="1" applyFill="1" applyAlignment="1">
      <alignment horizontal="center" vertical="center" wrapText="1"/>
    </xf>
    <xf numFmtId="176" fontId="21" fillId="0" borderId="0" xfId="0" applyFont="1" applyFill="1" applyBorder="1" applyAlignment="1">
      <alignment horizontal="center" vertical="center" wrapText="1"/>
    </xf>
    <xf numFmtId="176" fontId="22" fillId="0" borderId="0" xfId="0" applyFont="1" applyFill="1" applyAlignment="1">
      <alignment horizontal="center" vertical="center" wrapText="1"/>
    </xf>
    <xf numFmtId="176" fontId="23" fillId="0" borderId="0" xfId="0" applyFont="1" applyFill="1" applyBorder="1" applyAlignment="1">
      <alignment horizontal="center" vertical="center" wrapText="1"/>
    </xf>
    <xf numFmtId="176" fontId="20" fillId="0" borderId="0" xfId="0" applyFont="1" applyFill="1" applyAlignment="1">
      <alignment horizontal="center" vertical="center" wrapText="1"/>
    </xf>
    <xf numFmtId="176" fontId="24" fillId="3" borderId="0" xfId="0" applyFont="1" applyFill="1" applyAlignment="1">
      <alignment horizontal="center" vertical="center" wrapText="1"/>
    </xf>
    <xf numFmtId="176" fontId="24" fillId="0" borderId="0" xfId="0" applyFont="1" applyFill="1" applyAlignment="1">
      <alignment horizontal="center" vertical="center" wrapText="1"/>
    </xf>
    <xf numFmtId="176" fontId="20" fillId="0" borderId="0" xfId="0" applyNumberFormat="1" applyFont="1" applyFill="1" applyAlignment="1">
      <alignment horizontal="center" vertical="center" wrapText="1"/>
    </xf>
    <xf numFmtId="177" fontId="20" fillId="0" borderId="0" xfId="0" applyNumberFormat="1" applyFont="1" applyFill="1" applyAlignment="1">
      <alignment horizontal="center" vertical="center" wrapText="1"/>
    </xf>
    <xf numFmtId="176" fontId="25" fillId="0" borderId="0" xfId="0" applyFont="1" applyFill="1" applyBorder="1" applyAlignment="1">
      <alignment horizontal="left" vertical="center" wrapText="1"/>
    </xf>
    <xf numFmtId="176" fontId="6" fillId="0" borderId="19" xfId="0" applyFont="1" applyFill="1" applyBorder="1" applyAlignment="1">
      <alignment horizontal="center" wrapText="1"/>
    </xf>
    <xf numFmtId="176" fontId="26" fillId="0" borderId="15" xfId="0" applyFont="1" applyFill="1" applyBorder="1" applyAlignment="1">
      <alignment horizontal="center" vertical="center" wrapText="1"/>
    </xf>
    <xf numFmtId="176" fontId="27" fillId="0" borderId="15" xfId="0" applyFont="1" applyFill="1" applyBorder="1" applyAlignment="1">
      <alignment horizontal="center" vertical="center" wrapText="1"/>
    </xf>
    <xf numFmtId="176" fontId="27" fillId="0" borderId="15" xfId="59" applyFont="1" applyFill="1" applyBorder="1" applyAlignment="1">
      <alignment horizontal="center" vertical="center" wrapText="1"/>
    </xf>
    <xf numFmtId="49" fontId="27" fillId="3" borderId="15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49" fontId="28" fillId="4" borderId="15" xfId="0" applyNumberFormat="1" applyFont="1" applyFill="1" applyBorder="1" applyAlignment="1">
      <alignment horizontal="center" vertical="center" wrapText="1"/>
    </xf>
    <xf numFmtId="49" fontId="29" fillId="3" borderId="15" xfId="0" applyNumberFormat="1" applyFont="1" applyFill="1" applyBorder="1" applyAlignment="1">
      <alignment horizontal="center" vertical="center" wrapText="1"/>
    </xf>
    <xf numFmtId="0" fontId="29" fillId="0" borderId="15" xfId="0" applyNumberFormat="1" applyFont="1" applyBorder="1" applyAlignment="1">
      <alignment horizontal="center" vertical="center" wrapText="1"/>
    </xf>
    <xf numFmtId="49" fontId="29" fillId="0" borderId="15" xfId="0" applyNumberFormat="1" applyFont="1" applyBorder="1" applyAlignment="1">
      <alignment horizontal="center" vertical="center" wrapText="1"/>
    </xf>
    <xf numFmtId="49" fontId="22" fillId="3" borderId="15" xfId="0" applyNumberFormat="1" applyFont="1" applyFill="1" applyBorder="1" applyAlignment="1">
      <alignment horizontal="center" vertical="center" wrapText="1"/>
    </xf>
    <xf numFmtId="176" fontId="22" fillId="3" borderId="15" xfId="0" applyNumberFormat="1" applyFont="1" applyFill="1" applyBorder="1" applyAlignment="1">
      <alignment horizontal="center" vertical="center" wrapText="1"/>
    </xf>
    <xf numFmtId="176" fontId="22" fillId="3" borderId="15" xfId="0" applyFont="1" applyFill="1" applyBorder="1" applyAlignment="1">
      <alignment horizontal="center" vertical="center" wrapText="1"/>
    </xf>
    <xf numFmtId="176" fontId="26" fillId="0" borderId="15" xfId="0" applyNumberFormat="1" applyFont="1" applyFill="1" applyBorder="1" applyAlignment="1">
      <alignment horizontal="center" vertical="center" wrapText="1"/>
    </xf>
    <xf numFmtId="178" fontId="27" fillId="0" borderId="15" xfId="0" applyNumberFormat="1" applyFont="1" applyFill="1" applyBorder="1" applyAlignment="1">
      <alignment horizontal="center" vertical="center" wrapText="1"/>
    </xf>
    <xf numFmtId="176" fontId="27" fillId="0" borderId="15" xfId="59" applyNumberFormat="1" applyFont="1" applyFill="1" applyBorder="1" applyAlignment="1">
      <alignment horizontal="center" vertical="center" wrapText="1"/>
    </xf>
    <xf numFmtId="176" fontId="27" fillId="0" borderId="15" xfId="0" applyNumberFormat="1" applyFont="1" applyFill="1" applyBorder="1" applyAlignment="1">
      <alignment horizontal="center" vertical="center" wrapText="1"/>
    </xf>
    <xf numFmtId="176" fontId="30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5" xfId="0" applyNumberFormat="1" applyFont="1" applyFill="1" applyBorder="1" applyAlignment="1" applyProtection="1">
      <alignment horizontal="center" vertical="center" wrapText="1"/>
      <protection locked="0"/>
    </xf>
    <xf numFmtId="179" fontId="30" fillId="0" borderId="15" xfId="20" applyNumberFormat="1" applyFont="1" applyFill="1" applyBorder="1" applyAlignment="1">
      <alignment horizontal="center" vertical="center" wrapText="1"/>
    </xf>
    <xf numFmtId="176" fontId="29" fillId="0" borderId="15" xfId="0" applyNumberFormat="1" applyFont="1" applyFill="1" applyBorder="1" applyAlignment="1" applyProtection="1">
      <alignment horizontal="center" vertical="center" wrapText="1"/>
      <protection locked="0"/>
    </xf>
    <xf numFmtId="180" fontId="22" fillId="0" borderId="15" xfId="0" applyNumberFormat="1" applyFont="1" applyFill="1" applyBorder="1" applyAlignment="1" applyProtection="1">
      <alignment horizontal="center" vertical="center" wrapText="1"/>
      <protection locked="0"/>
    </xf>
    <xf numFmtId="176" fontId="22" fillId="3" borderId="15" xfId="59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wrapText="1"/>
    </xf>
    <xf numFmtId="176" fontId="17" fillId="0" borderId="0" xfId="0" applyFont="1" applyFill="1" applyBorder="1" applyAlignment="1">
      <alignment horizontal="left" wrapText="1"/>
    </xf>
    <xf numFmtId="177" fontId="26" fillId="0" borderId="0" xfId="0" applyNumberFormat="1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left" vertical="top" wrapText="1"/>
    </xf>
    <xf numFmtId="177" fontId="27" fillId="3" borderId="15" xfId="0" applyNumberFormat="1" applyFont="1" applyFill="1" applyBorder="1" applyAlignment="1">
      <alignment horizontal="center" vertical="center" wrapText="1"/>
    </xf>
    <xf numFmtId="176" fontId="31" fillId="0" borderId="0" xfId="0" applyFont="1" applyFill="1" applyBorder="1" applyAlignment="1">
      <alignment horizontal="left" vertical="center" wrapText="1"/>
    </xf>
    <xf numFmtId="177" fontId="32" fillId="3" borderId="15" xfId="0" applyNumberFormat="1" applyFont="1" applyFill="1" applyBorder="1" applyAlignment="1">
      <alignment horizontal="center" vertical="center" wrapText="1"/>
    </xf>
    <xf numFmtId="176" fontId="33" fillId="0" borderId="0" xfId="60" applyFont="1" applyFill="1" applyBorder="1" applyAlignment="1" applyProtection="1">
      <alignment vertical="center" wrapText="1"/>
      <protection locked="0"/>
    </xf>
    <xf numFmtId="180" fontId="29" fillId="0" borderId="15" xfId="0" applyNumberFormat="1" applyFont="1" applyFill="1" applyBorder="1" applyAlignment="1" applyProtection="1">
      <alignment horizontal="center" vertical="center" wrapText="1"/>
    </xf>
    <xf numFmtId="176" fontId="33" fillId="0" borderId="0" xfId="60" applyFont="1" applyFill="1" applyBorder="1" applyAlignment="1" applyProtection="1">
      <alignment horizontal="center" vertical="center" wrapText="1"/>
      <protection locked="0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Normal_2002_02.XLS" xfId="48"/>
    <cellStyle name="60% - 强调文字颜色 5" xfId="49" builtinId="48"/>
    <cellStyle name="强调文字颜色 6" xfId="50" builtinId="49"/>
    <cellStyle name="40% - 强调文字颜色 6" xfId="51" builtinId="51"/>
    <cellStyle name="常规 10 2" xfId="52"/>
    <cellStyle name="60% - 强调文字颜色 6" xfId="53" builtinId="52"/>
    <cellStyle name="常规 10 10" xfId="54"/>
    <cellStyle name="常规 2 4" xfId="55"/>
    <cellStyle name="常规 12 2" xfId="56"/>
    <cellStyle name="常规 2" xfId="57"/>
    <cellStyle name="常规 3" xfId="58"/>
    <cellStyle name="常规 4" xfId="59"/>
    <cellStyle name="常规 4 2" xfId="60"/>
    <cellStyle name="常规 7 3 2 2" xfId="61"/>
    <cellStyle name="常规 5" xfId="62"/>
    <cellStyle name="常规 7" xfId="63"/>
    <cellStyle name="常规_50-R06（流变）" xfId="64"/>
  </cellStyles>
  <dxfs count="5">
    <dxf>
      <font>
        <b val="0"/>
        <color indexed="20"/>
      </font>
      <fill>
        <patternFill patternType="solid">
          <bgColor indexed="45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theme="6" tint="0.599963377788629"/>
      </font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2</xdr:row>
      <xdr:rowOff>228600</xdr:rowOff>
    </xdr:from>
    <xdr:to>
      <xdr:col>4</xdr:col>
      <xdr:colOff>0</xdr:colOff>
      <xdr:row>3</xdr:row>
      <xdr:rowOff>104775</xdr:rowOff>
    </xdr:to>
    <xdr:sp>
      <xdr:nvSpPr>
        <xdr:cNvPr id="2" name="文字 2"/>
        <xdr:cNvSpPr txBox="1">
          <a:spLocks noChangeArrowheads="1"/>
        </xdr:cNvSpPr>
      </xdr:nvSpPr>
      <xdr:spPr>
        <a:xfrm>
          <a:off x="19050" y="1009650"/>
          <a:ext cx="1285875" cy="285750"/>
        </a:xfrm>
        <a:prstGeom prst="rect">
          <a:avLst/>
        </a:prstGeom>
        <a:solidFill>
          <a:srgbClr val="FFFFFF"/>
        </a:solidFill>
        <a:ln w="1">
          <a:noFill/>
          <a:miter lim="800000"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CN" sz="65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ENGINEERING CORP./SINOPEC</a:t>
          </a:r>
          <a:endParaRPr lang="en-US" altLang="zh-CN" sz="65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2</xdr:col>
      <xdr:colOff>19050</xdr:colOff>
      <xdr:row>0</xdr:row>
      <xdr:rowOff>238125</xdr:rowOff>
    </xdr:from>
    <xdr:to>
      <xdr:col>3</xdr:col>
      <xdr:colOff>628650</xdr:colOff>
      <xdr:row>1</xdr:row>
      <xdr:rowOff>161925</xdr:rowOff>
    </xdr:to>
    <xdr:sp>
      <xdr:nvSpPr>
        <xdr:cNvPr id="3" name="文字 2"/>
        <xdr:cNvSpPr txBox="1">
          <a:spLocks noChangeArrowheads="1"/>
        </xdr:cNvSpPr>
      </xdr:nvSpPr>
      <xdr:spPr>
        <a:xfrm>
          <a:off x="457200" y="238125"/>
          <a:ext cx="847725" cy="504825"/>
        </a:xfrm>
        <a:prstGeom prst="rect">
          <a:avLst/>
        </a:prstGeom>
        <a:solidFill>
          <a:srgbClr val="FFFFFF"/>
        </a:solidFill>
        <a:ln w="1">
          <a:noFill/>
          <a:miter lim="800000"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CN" altLang="en-US" sz="900" b="1" i="0" strike="noStrike">
              <a:solidFill>
                <a:srgbClr val="000000"/>
              </a:solidFill>
              <a:latin typeface="黑体" panose="02010609060101010101" charset="-122"/>
              <a:ea typeface="黑体" panose="02010609060101010101" charset="-122"/>
            </a:rPr>
            <a:t>中国石化集团</a:t>
          </a:r>
          <a:endParaRPr lang="zh-CN" altLang="en-US" sz="900" b="1" i="0" strike="noStrike">
            <a:solidFill>
              <a:srgbClr val="000000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0</xdr:col>
      <xdr:colOff>28575</xdr:colOff>
      <xdr:row>2</xdr:row>
      <xdr:rowOff>95250</xdr:rowOff>
    </xdr:from>
    <xdr:to>
      <xdr:col>3</xdr:col>
      <xdr:colOff>714375</xdr:colOff>
      <xdr:row>2</xdr:row>
      <xdr:rowOff>209550</xdr:rowOff>
    </xdr:to>
    <xdr:sp>
      <xdr:nvSpPr>
        <xdr:cNvPr id="4" name="文字 2"/>
        <xdr:cNvSpPr txBox="1">
          <a:spLocks noChangeArrowheads="1"/>
        </xdr:cNvSpPr>
      </xdr:nvSpPr>
      <xdr:spPr>
        <a:xfrm>
          <a:off x="28575" y="876300"/>
          <a:ext cx="1276350" cy="114300"/>
        </a:xfrm>
        <a:prstGeom prst="rect">
          <a:avLst/>
        </a:prstGeom>
        <a:solidFill>
          <a:srgbClr val="FFFFFF"/>
        </a:solidFill>
        <a:ln w="1">
          <a:noFill/>
          <a:miter lim="800000"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CN" sz="65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LUOYANG PETROCHEMICAL</a:t>
          </a:r>
          <a:endParaRPr lang="en-US" altLang="zh-CN" sz="65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76200</xdr:colOff>
      <xdr:row>1</xdr:row>
      <xdr:rowOff>161925</xdr:rowOff>
    </xdr:from>
    <xdr:to>
      <xdr:col>3</xdr:col>
      <xdr:colOff>676275</xdr:colOff>
      <xdr:row>2</xdr:row>
      <xdr:rowOff>66675</xdr:rowOff>
    </xdr:to>
    <xdr:sp>
      <xdr:nvSpPr>
        <xdr:cNvPr id="5" name="文字 2"/>
        <xdr:cNvSpPr txBox="1">
          <a:spLocks noChangeArrowheads="1"/>
        </xdr:cNvSpPr>
      </xdr:nvSpPr>
      <xdr:spPr>
        <a:xfrm>
          <a:off x="76200" y="742950"/>
          <a:ext cx="1228725" cy="104775"/>
        </a:xfrm>
        <a:prstGeom prst="rect">
          <a:avLst/>
        </a:prstGeom>
        <a:solidFill>
          <a:srgbClr val="FFFFFF"/>
        </a:solidFill>
        <a:ln w="1">
          <a:noFill/>
          <a:miter lim="800000"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CN" altLang="en-US" sz="900" b="1" i="0" strike="noStrike">
              <a:solidFill>
                <a:srgbClr val="000000"/>
              </a:solidFill>
              <a:latin typeface="黑体" panose="02010609060101010101" charset="-122"/>
              <a:ea typeface="黑体" panose="02010609060101010101" charset="-122"/>
            </a:rPr>
            <a:t>洛阳石油化工工程公司</a:t>
          </a:r>
          <a:endParaRPr lang="zh-CN" altLang="en-US" sz="900" b="1" i="0" strike="noStrike">
            <a:solidFill>
              <a:srgbClr val="000000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0</xdr:col>
      <xdr:colOff>19050</xdr:colOff>
      <xdr:row>0</xdr:row>
      <xdr:rowOff>76200</xdr:rowOff>
    </xdr:from>
    <xdr:to>
      <xdr:col>2</xdr:col>
      <xdr:colOff>19050</xdr:colOff>
      <xdr:row>1</xdr:row>
      <xdr:rowOff>123825</xdr:rowOff>
    </xdr:to>
    <xdr:pic>
      <xdr:nvPicPr>
        <xdr:cNvPr id="6" name="Picture 17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9050" y="76200"/>
          <a:ext cx="4381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161925</xdr:colOff>
      <xdr:row>47</xdr:row>
      <xdr:rowOff>0</xdr:rowOff>
    </xdr:from>
    <xdr:to>
      <xdr:col>11</xdr:col>
      <xdr:colOff>161925</xdr:colOff>
      <xdr:row>47</xdr:row>
      <xdr:rowOff>0</xdr:rowOff>
    </xdr:to>
    <xdr:sp>
      <xdr:nvSpPr>
        <xdr:cNvPr id="7" name="Line 184"/>
        <xdr:cNvSpPr>
          <a:spLocks noChangeShapeType="1"/>
        </xdr:cNvSpPr>
      </xdr:nvSpPr>
      <xdr:spPr>
        <a:xfrm>
          <a:off x="485775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555;&#30424;\&#26085;&#24120;&#25991;&#20214;\&#26032;&#26376;&#35745;&#21010;&#34920;\2016&#24180;1&#26376;\&#27719;&#24635;%202016&#24180;1&#26376;&#36710;&#38388;&#25253;&#35774;&#22791;&#37096;&#26376;&#35745;&#21010;&#34920;&#65288;%202016-1-14&#65289;new%20&#23457;&#2520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791;&#20214;&#35831;&#36141;\PTA&#35831;&#36141;\&#35831;&#36141;&#23457;&#35831;\2020&#24180;_02_&#26376;&#20202;&#34920;&#22791;&#20214;&#37319;&#36141;&#35745;&#21010;(&#27169;&#29256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统计"/>
      <sheetName val="月申购计划"/>
      <sheetName val="月检修计划"/>
      <sheetName val="引用"/>
      <sheetName val="引用-月计划"/>
      <sheetName val="引用值-装置表（可修改）"/>
      <sheetName val="月申购审批"/>
      <sheetName val="月检修审批"/>
      <sheetName val="装置车间对照表"/>
      <sheetName val="设备检维修"/>
      <sheetName val="设备更新"/>
      <sheetName val="停车检修"/>
      <sheetName val="实验检验"/>
      <sheetName val="劳务费"/>
      <sheetName val="机物料"/>
      <sheetName val="技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月申购计划"/>
      <sheetName val="引用"/>
      <sheetName val="引用-月计划"/>
      <sheetName val="引用值-装置表"/>
      <sheetName val="修理费"/>
      <sheetName val="设备更新"/>
      <sheetName val="机物料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"/>
  <sheetViews>
    <sheetView tabSelected="1" workbookViewId="0">
      <pane xSplit="8" ySplit="4" topLeftCell="I5" activePane="bottomRight" state="frozen"/>
      <selection/>
      <selection pane="topRight"/>
      <selection pane="bottomLeft"/>
      <selection pane="bottomRight" activeCell="P6" sqref="P6"/>
    </sheetView>
  </sheetViews>
  <sheetFormatPr defaultColWidth="9" defaultRowHeight="13.5"/>
  <cols>
    <col min="1" max="1" width="4.5" style="135" customWidth="1"/>
    <col min="2" max="2" width="6.75" style="135" customWidth="1"/>
    <col min="3" max="3" width="5.125" style="135" customWidth="1"/>
    <col min="4" max="4" width="4.125" style="135" customWidth="1"/>
    <col min="5" max="5" width="4.75" style="135" customWidth="1"/>
    <col min="6" max="6" width="9.25" style="136" customWidth="1"/>
    <col min="7" max="7" width="10.25" style="135" customWidth="1"/>
    <col min="8" max="8" width="20.25" style="137" customWidth="1"/>
    <col min="9" max="9" width="37.625" style="135" customWidth="1"/>
    <col min="10" max="10" width="3.125" style="135" customWidth="1"/>
    <col min="11" max="11" width="7.75" style="135" customWidth="1"/>
    <col min="12" max="12" width="9.875" style="135" customWidth="1"/>
    <col min="13" max="13" width="11" style="135" customWidth="1"/>
    <col min="14" max="14" width="5" style="135" customWidth="1"/>
    <col min="15" max="15" width="10.875" style="135" customWidth="1"/>
    <col min="16" max="16" width="9.125" style="138" customWidth="1"/>
    <col min="17" max="17" width="14.875" style="138" customWidth="1"/>
    <col min="18" max="18" width="6.75" style="139" customWidth="1"/>
    <col min="19" max="19" width="8" style="140" customWidth="1"/>
    <col min="20" max="16384" width="9" style="135"/>
  </cols>
  <sheetData>
    <row r="1" s="129" customFormat="1" ht="16.5" customHeight="1" spans="1:19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 t="s">
        <v>0</v>
      </c>
      <c r="P1" s="141"/>
      <c r="Q1" s="141"/>
      <c r="R1" s="164"/>
      <c r="S1" s="165"/>
    </row>
    <row r="2" s="130" customFormat="1" ht="25.5" customHeight="1" spans="1:19">
      <c r="A2" s="142" t="s">
        <v>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54"/>
      <c r="P2" s="154"/>
      <c r="Q2" s="154"/>
      <c r="R2" s="166"/>
      <c r="S2" s="167"/>
    </row>
    <row r="3" s="131" customFormat="1" ht="29.25" customHeight="1" spans="1:19">
      <c r="A3" s="143" t="s">
        <v>2</v>
      </c>
      <c r="B3" s="143" t="s">
        <v>3</v>
      </c>
      <c r="C3" s="144" t="s">
        <v>4</v>
      </c>
      <c r="D3" s="143" t="s">
        <v>5</v>
      </c>
      <c r="E3" s="143" t="s">
        <v>6</v>
      </c>
      <c r="F3" s="145" t="s">
        <v>7</v>
      </c>
      <c r="G3" s="143" t="s">
        <v>8</v>
      </c>
      <c r="H3" s="143" t="s">
        <v>9</v>
      </c>
      <c r="I3" s="143" t="s">
        <v>10</v>
      </c>
      <c r="J3" s="143" t="s">
        <v>11</v>
      </c>
      <c r="K3" s="155" t="s">
        <v>12</v>
      </c>
      <c r="L3" s="143" t="s">
        <v>13</v>
      </c>
      <c r="M3" s="143" t="s">
        <v>14</v>
      </c>
      <c r="N3" s="156" t="s">
        <v>15</v>
      </c>
      <c r="O3" s="156" t="s">
        <v>16</v>
      </c>
      <c r="P3" s="157" t="s">
        <v>17</v>
      </c>
      <c r="Q3" s="157"/>
      <c r="R3" s="168" t="s">
        <v>18</v>
      </c>
      <c r="S3" s="169"/>
    </row>
    <row r="4" s="132" customFormat="1" ht="29.25" customHeight="1" spans="1:30">
      <c r="A4" s="143"/>
      <c r="B4" s="143"/>
      <c r="C4" s="144"/>
      <c r="D4" s="143"/>
      <c r="E4" s="143"/>
      <c r="F4" s="145"/>
      <c r="G4" s="143"/>
      <c r="H4" s="143"/>
      <c r="I4" s="143"/>
      <c r="J4" s="143"/>
      <c r="K4" s="155"/>
      <c r="L4" s="143"/>
      <c r="M4" s="143"/>
      <c r="N4" s="156"/>
      <c r="O4" s="156"/>
      <c r="P4" s="156" t="s">
        <v>19</v>
      </c>
      <c r="Q4" s="156" t="s">
        <v>20</v>
      </c>
      <c r="R4" s="170"/>
      <c r="S4" s="171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</row>
    <row r="5" s="133" customFormat="1" ht="47.25" customHeight="1" spans="1:19">
      <c r="A5" s="146">
        <v>1</v>
      </c>
      <c r="B5" s="147" t="s">
        <v>21</v>
      </c>
      <c r="C5" s="147" t="s">
        <v>22</v>
      </c>
      <c r="D5" s="147" t="s">
        <v>23</v>
      </c>
      <c r="E5" s="147" t="s">
        <v>24</v>
      </c>
      <c r="F5" s="148" t="s">
        <v>25</v>
      </c>
      <c r="G5" s="149" t="s">
        <v>26</v>
      </c>
      <c r="H5" s="150"/>
      <c r="I5" s="150" t="s">
        <v>27</v>
      </c>
      <c r="J5" s="158" t="s">
        <v>28</v>
      </c>
      <c r="K5" s="159" t="s">
        <v>29</v>
      </c>
      <c r="L5" s="160" t="s">
        <v>30</v>
      </c>
      <c r="M5" s="152" t="s">
        <v>31</v>
      </c>
      <c r="N5" s="161" t="s">
        <v>32</v>
      </c>
      <c r="O5" s="161" t="s">
        <v>32</v>
      </c>
      <c r="P5" s="162">
        <v>2000</v>
      </c>
      <c r="Q5" s="172">
        <f>P5*K5</f>
        <v>150000</v>
      </c>
      <c r="R5" s="151" t="s">
        <v>33</v>
      </c>
      <c r="S5" s="173" t="s">
        <v>34</v>
      </c>
    </row>
    <row r="6" s="134" customFormat="1" ht="45" spans="1:19">
      <c r="A6" s="151" t="s">
        <v>35</v>
      </c>
      <c r="B6" s="152" t="s">
        <v>36</v>
      </c>
      <c r="C6" s="152" t="s">
        <v>37</v>
      </c>
      <c r="D6" s="151" t="s">
        <v>23</v>
      </c>
      <c r="E6" s="152" t="s">
        <v>24</v>
      </c>
      <c r="F6" s="151"/>
      <c r="G6" s="153" t="s">
        <v>38</v>
      </c>
      <c r="H6" s="152"/>
      <c r="I6" s="153" t="s">
        <v>39</v>
      </c>
      <c r="J6" s="152" t="s">
        <v>40</v>
      </c>
      <c r="K6" s="151" t="s">
        <v>41</v>
      </c>
      <c r="L6" s="152" t="s">
        <v>42</v>
      </c>
      <c r="M6" s="152" t="s">
        <v>31</v>
      </c>
      <c r="N6" s="163" t="s">
        <v>43</v>
      </c>
      <c r="O6" s="163" t="s">
        <v>44</v>
      </c>
      <c r="P6" s="162">
        <v>2500</v>
      </c>
      <c r="Q6" s="172">
        <f>P6*K6</f>
        <v>22500</v>
      </c>
      <c r="R6" s="151" t="s">
        <v>33</v>
      </c>
      <c r="S6" s="173" t="s">
        <v>45</v>
      </c>
    </row>
    <row r="7" spans="17:17">
      <c r="Q7" s="138">
        <f>Q5+Q6</f>
        <v>172500</v>
      </c>
    </row>
    <row r="9" spans="18:18">
      <c r="R9" s="138"/>
    </row>
    <row r="10" spans="18:18">
      <c r="R10" s="138"/>
    </row>
  </sheetData>
  <mergeCells count="20">
    <mergeCell ref="A1:N1"/>
    <mergeCell ref="O1:Q1"/>
    <mergeCell ref="A2:Q2"/>
    <mergeCell ref="P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R3:R4"/>
  </mergeCells>
  <conditionalFormatting sqref="F5">
    <cfRule type="expression" dxfId="0" priority="1256" stopIfTrue="1">
      <formula>AND(COUNTIF(#REF!,F5)+COUNTIF(#REF!,F5)+COUNTIF(#REF!,F5)&gt;1,NOT(ISBLANK(F5)))</formula>
    </cfRule>
    <cfRule type="expression" dxfId="0" priority="1619" stopIfTrue="1">
      <formula>AND(COUNTIF($G$2:$G$3,F5)+COUNTIF(#REF!,F5)+COUNTIF($F:$F,F5)&gt;1,NOT(ISBLANK(F5)))</formula>
    </cfRule>
    <cfRule type="expression" dxfId="0" priority="1620" stopIfTrue="1">
      <formula>AND(COUNTIF(#REF!,F5)+COUNTIF(#REF!,F5)+COUNTIF($H:$H,F5)&gt;1,NOT(ISBLANK(F5)))</formula>
    </cfRule>
    <cfRule type="duplicateValues" dxfId="1" priority="2698" stopIfTrue="1"/>
    <cfRule type="duplicateValues" dxfId="2" priority="2699" stopIfTrue="1"/>
    <cfRule type="duplicateValues" dxfId="3" priority="2700" stopIfTrue="1"/>
    <cfRule type="duplicateValues" dxfId="4" priority="2701"/>
    <cfRule type="expression" dxfId="0" priority="2711" stopIfTrue="1">
      <formula>AND(COUNTIF($G$3:$G$3,F5)+COUNTIF($G$4:$G$6,F5)+COUNTIF(#REF!,F5)&gt;1,NOT(ISBLANK(F5)))</formula>
    </cfRule>
    <cfRule type="expression" dxfId="0" priority="2712" stopIfTrue="1">
      <formula>AND(COUNTIF($H$2:$H$3,F5)+COUNTIF($H$4:$H$6,F5)+COUNTIF($G:$G,F5)&gt;1,NOT(ISBLANK(F5)))</formula>
    </cfRule>
    <cfRule type="expression" dxfId="0" priority="2713" stopIfTrue="1">
      <formula>AND(COUNTIF($G$2:$G$3,F5)+COUNTIF($G$4:$G$6,F5)+COUNTIF($F:$F,F5)&gt;1,NOT(ISBLANK(F5)))</formula>
    </cfRule>
    <cfRule type="expression" dxfId="0" priority="2714" stopIfTrue="1">
      <formula>AND(COUNTIF($I$2:$I$3,F5)+COUNTIF($I$4:$I$6,F5)+COUNTIF($H:$H,F5)&gt;1,NOT(ISBLANK(F5)))</formula>
    </cfRule>
  </conditionalFormatting>
  <conditionalFormatting sqref="C6">
    <cfRule type="expression" dxfId="0" priority="2732" stopIfTrue="1">
      <formula>AND(COUNTIF(#REF!,C6)+COUNTIF(#REF!,C6)+COUNTIF(#REF!,C6)&gt;1,NOT(ISBLANK(C6)))</formula>
    </cfRule>
    <cfRule type="expression" dxfId="0" priority="2733" stopIfTrue="1">
      <formula>AND(COUNTIF($G$2:$G$3,C6)+COUNTIF(#REF!,C6)+COUNTIF($F:$F,C6)&gt;1,NOT(ISBLANK(C6)))</formula>
    </cfRule>
    <cfRule type="expression" dxfId="0" priority="2734" stopIfTrue="1">
      <formula>AND(COUNTIF(#REF!,C6)+COUNTIF(#REF!,C6)+COUNTIF($H:$H,C6)&gt;1,NOT(ISBLANK(C6)))</formula>
    </cfRule>
    <cfRule type="duplicateValues" dxfId="1" priority="2735" stopIfTrue="1"/>
    <cfRule type="duplicateValues" dxfId="2" priority="2736" stopIfTrue="1"/>
    <cfRule type="duplicateValues" dxfId="3" priority="2737" stopIfTrue="1"/>
    <cfRule type="expression" dxfId="0" priority="2738" stopIfTrue="1">
      <formula>AND(COUNTIF($G$3:$G$3,C6)+COUNTIF($G$4:$G$31,C6)+COUNTIF(#REF!,C6)&gt;1,NOT(ISBLANK(C6)))</formula>
    </cfRule>
    <cfRule type="expression" dxfId="0" priority="2739" stopIfTrue="1">
      <formula>AND(COUNTIF($H$2:$H$3,C6)+COUNTIF($H$4:$H$31,C6)+COUNTIF($G:$G,C6)&gt;1,NOT(ISBLANK(C6)))</formula>
    </cfRule>
    <cfRule type="expression" dxfId="0" priority="2740" stopIfTrue="1">
      <formula>AND(COUNTIF($G$2:$G$3,C6)+COUNTIF($G$4:$G$31,C6)+COUNTIF($F:$F,C6)&gt;1,NOT(ISBLANK(C6)))</formula>
    </cfRule>
    <cfRule type="expression" dxfId="0" priority="2741" stopIfTrue="1">
      <formula>AND(COUNTIF($I$2:$I$3,C6)+COUNTIF($I$4:$I$31,C6)+COUNTIF($H:$H,C6)&gt;1,NOT(ISBLANK(C6)))</formula>
    </cfRule>
  </conditionalFormatting>
  <conditionalFormatting sqref="F6">
    <cfRule type="duplicateValues" dxfId="1" priority="31" stopIfTrue="1"/>
    <cfRule type="duplicateValues" dxfId="2" priority="32" stopIfTrue="1"/>
    <cfRule type="duplicateValues" dxfId="3" priority="33" stopIfTrue="1"/>
    <cfRule type="duplicateValues" dxfId="4" priority="34"/>
  </conditionalFormatting>
  <conditionalFormatting sqref="L6">
    <cfRule type="duplicateValues" dxfId="1" priority="35" stopIfTrue="1"/>
    <cfRule type="duplicateValues" dxfId="2" priority="36" stopIfTrue="1"/>
    <cfRule type="duplicateValues" dxfId="3" priority="37" stopIfTrue="1"/>
  </conditionalFormatting>
  <conditionalFormatting sqref="F6 L6">
    <cfRule type="expression" dxfId="0" priority="14" stopIfTrue="1">
      <formula>AND(COUNTIF(#REF!,F6)+COUNTIF(#REF!,F6)+COUNTIF(#REF!,F6)&gt;1,NOT(ISBLANK(F6)))</formula>
    </cfRule>
    <cfRule type="expression" dxfId="0" priority="2720" stopIfTrue="1">
      <formula>AND(COUNTIF($G$2:$G$3,F6)+COUNTIF(#REF!,F6)+COUNTIF($F:$F,F6)&gt;1,NOT(ISBLANK(F6)))</formula>
    </cfRule>
    <cfRule type="expression" dxfId="0" priority="2721" stopIfTrue="1">
      <formula>AND(COUNTIF(#REF!,F6)+COUNTIF(#REF!,F6)+COUNTIF($H:$H,F6)&gt;1,NOT(ISBLANK(F6)))</formula>
    </cfRule>
    <cfRule type="expression" dxfId="0" priority="2722" stopIfTrue="1">
      <formula>AND(COUNTIF($H$2:$H$3,F6)+COUNTIF($H$4:$H$31,F6)+COUNTIF($G:$G,F6)&gt;1,NOT(ISBLANK(F6)))</formula>
    </cfRule>
    <cfRule type="expression" dxfId="0" priority="2723" stopIfTrue="1">
      <formula>AND(COUNTIF($G$2:$G$3,F6)+COUNTIF($G$4:$G$31,F6)+COUNTIF($F:$F,F6)&gt;1,NOT(ISBLANK(F6)))</formula>
    </cfRule>
    <cfRule type="expression" dxfId="0" priority="2724" stopIfTrue="1">
      <formula>AND(COUNTIF($I$2:$I$3,F6)+COUNTIF($I$4:$I$31,F6)+COUNTIF($H:$H,F6)&gt;1,NOT(ISBLANK(F6)))</formula>
    </cfRule>
    <cfRule type="expression" dxfId="0" priority="2730" stopIfTrue="1">
      <formula>AND(COUNTIF($G$3:$G$3,F6)+COUNTIF($G$4:$G$31,F6)+COUNTIF(#REF!,F6)&gt;1,NOT(ISBLANK(F6)))</formula>
    </cfRule>
  </conditionalFormatting>
  <dataValidations count="1">
    <dataValidation type="list" allowBlank="1" showInputMessage="1" showErrorMessage="1" sqref="E6">
      <formula1>'[2]引用-月计划'!#REF!</formula1>
    </dataValidation>
  </dataValidations>
  <pageMargins left="0.708661417322835" right="0.196850393700787" top="0.354330708661417" bottom="0.354330708661417" header="0.118110236220472" footer="0.196850393700787"/>
  <pageSetup paperSize="9" scale="9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E2" sqref="E2:E12"/>
    </sheetView>
  </sheetViews>
  <sheetFormatPr defaultColWidth="9" defaultRowHeight="13.5" outlineLevelCol="6"/>
  <cols>
    <col min="1" max="1" width="5.375" customWidth="1"/>
    <col min="2" max="2" width="18.125" customWidth="1"/>
    <col min="3" max="3" width="19.125" customWidth="1"/>
    <col min="4" max="4" width="5.75" customWidth="1"/>
    <col min="5" max="5" width="5.5" customWidth="1"/>
    <col min="7" max="7" width="13.875" customWidth="1"/>
  </cols>
  <sheetData>
    <row r="1" ht="33.75" customHeight="1" spans="1:7">
      <c r="A1" s="121" t="s">
        <v>46</v>
      </c>
      <c r="B1" s="122"/>
      <c r="C1" s="122"/>
      <c r="D1" s="122"/>
      <c r="E1" s="122"/>
      <c r="F1" s="122"/>
      <c r="G1" s="123"/>
    </row>
    <row r="2" ht="96" spans="1:7">
      <c r="A2" s="124">
        <v>1</v>
      </c>
      <c r="B2" s="124" t="s">
        <v>46</v>
      </c>
      <c r="C2" s="124" t="s">
        <v>47</v>
      </c>
      <c r="D2" s="124" t="s">
        <v>28</v>
      </c>
      <c r="E2" s="124">
        <v>9</v>
      </c>
      <c r="F2" s="124"/>
      <c r="G2" s="124"/>
    </row>
    <row r="3" spans="1:7">
      <c r="A3" s="124">
        <v>1</v>
      </c>
      <c r="B3" s="124" t="s">
        <v>48</v>
      </c>
      <c r="C3" s="124" t="s">
        <v>49</v>
      </c>
      <c r="D3" s="124"/>
      <c r="E3" s="124"/>
      <c r="F3" s="125" t="s">
        <v>50</v>
      </c>
      <c r="G3" s="124">
        <v>304</v>
      </c>
    </row>
    <row r="4" ht="24" spans="1:7">
      <c r="A4" s="124"/>
      <c r="B4" s="124" t="s">
        <v>51</v>
      </c>
      <c r="C4" s="124" t="s">
        <v>52</v>
      </c>
      <c r="D4" s="124"/>
      <c r="E4" s="124"/>
      <c r="F4" s="125" t="s">
        <v>53</v>
      </c>
      <c r="G4" s="124" t="s">
        <v>54</v>
      </c>
    </row>
    <row r="5" spans="1:7">
      <c r="A5" s="124">
        <v>2</v>
      </c>
      <c r="B5" s="124" t="s">
        <v>48</v>
      </c>
      <c r="C5" s="126" t="s">
        <v>55</v>
      </c>
      <c r="D5" s="124"/>
      <c r="E5" s="124"/>
      <c r="F5" s="125" t="s">
        <v>50</v>
      </c>
      <c r="G5" s="124">
        <v>304</v>
      </c>
    </row>
    <row r="6" ht="27" spans="1:7">
      <c r="A6" s="124"/>
      <c r="B6" s="124" t="s">
        <v>51</v>
      </c>
      <c r="C6" s="126" t="s">
        <v>56</v>
      </c>
      <c r="D6" s="124"/>
      <c r="E6" s="124"/>
      <c r="F6" s="125" t="s">
        <v>53</v>
      </c>
      <c r="G6" s="124" t="s">
        <v>54</v>
      </c>
    </row>
    <row r="7" spans="1:7">
      <c r="A7" s="124">
        <v>3</v>
      </c>
      <c r="B7" s="124" t="s">
        <v>48</v>
      </c>
      <c r="C7" s="124" t="s">
        <v>57</v>
      </c>
      <c r="D7" s="124"/>
      <c r="E7" s="124"/>
      <c r="F7" s="125" t="s">
        <v>50</v>
      </c>
      <c r="G7" s="124">
        <v>304</v>
      </c>
    </row>
    <row r="8" ht="24" spans="1:7">
      <c r="A8" s="124"/>
      <c r="B8" s="124" t="s">
        <v>51</v>
      </c>
      <c r="C8" s="124" t="s">
        <v>58</v>
      </c>
      <c r="D8" s="124"/>
      <c r="E8" s="124"/>
      <c r="F8" s="125" t="s">
        <v>53</v>
      </c>
      <c r="G8" s="124" t="s">
        <v>54</v>
      </c>
    </row>
    <row r="9" spans="1:7">
      <c r="A9" s="124">
        <v>4</v>
      </c>
      <c r="B9" s="124" t="s">
        <v>48</v>
      </c>
      <c r="C9" s="124" t="s">
        <v>59</v>
      </c>
      <c r="D9" s="124"/>
      <c r="E9" s="124"/>
      <c r="F9" s="125" t="s">
        <v>50</v>
      </c>
      <c r="G9" s="124">
        <v>304</v>
      </c>
    </row>
    <row r="10" ht="24" spans="1:7">
      <c r="A10" s="124"/>
      <c r="B10" s="124" t="s">
        <v>51</v>
      </c>
      <c r="C10" s="124" t="s">
        <v>60</v>
      </c>
      <c r="D10" s="124"/>
      <c r="E10" s="124"/>
      <c r="F10" s="125" t="s">
        <v>53</v>
      </c>
      <c r="G10" s="124" t="s">
        <v>54</v>
      </c>
    </row>
    <row r="11" spans="1:7">
      <c r="A11" s="124">
        <v>5</v>
      </c>
      <c r="B11" s="124" t="s">
        <v>48</v>
      </c>
      <c r="C11" s="124" t="s">
        <v>61</v>
      </c>
      <c r="D11" s="124"/>
      <c r="E11" s="124"/>
      <c r="F11" s="125" t="s">
        <v>50</v>
      </c>
      <c r="G11" s="124">
        <v>304</v>
      </c>
    </row>
    <row r="12" ht="24" spans="1:7">
      <c r="A12" s="124"/>
      <c r="B12" s="124" t="s">
        <v>51</v>
      </c>
      <c r="C12" s="124" t="s">
        <v>62</v>
      </c>
      <c r="D12" s="124"/>
      <c r="E12" s="124"/>
      <c r="F12" s="125" t="s">
        <v>53</v>
      </c>
      <c r="G12" s="124" t="s">
        <v>54</v>
      </c>
    </row>
    <row r="13" spans="1:7">
      <c r="A13" s="127"/>
      <c r="B13" s="127"/>
      <c r="C13" s="128" t="s">
        <v>63</v>
      </c>
      <c r="D13" s="127"/>
      <c r="E13" s="127"/>
      <c r="F13" s="125" t="s">
        <v>50</v>
      </c>
      <c r="G13" s="124">
        <v>304</v>
      </c>
    </row>
    <row r="14" spans="1:7">
      <c r="A14" s="127"/>
      <c r="B14" s="127"/>
      <c r="C14" s="128"/>
      <c r="D14" s="127"/>
      <c r="E14" s="127"/>
      <c r="F14" s="125" t="s">
        <v>53</v>
      </c>
      <c r="G14" s="124" t="s">
        <v>54</v>
      </c>
    </row>
    <row r="15" spans="1:7">
      <c r="A15" s="127"/>
      <c r="B15" s="127"/>
      <c r="C15" s="128" t="s">
        <v>64</v>
      </c>
      <c r="D15" s="127"/>
      <c r="E15" s="127"/>
      <c r="F15" s="125" t="s">
        <v>50</v>
      </c>
      <c r="G15" s="124">
        <v>304</v>
      </c>
    </row>
    <row r="16" spans="1:7">
      <c r="A16" s="127"/>
      <c r="B16" s="127"/>
      <c r="C16" s="127"/>
      <c r="D16" s="127"/>
      <c r="E16" s="127"/>
      <c r="F16" s="125" t="s">
        <v>53</v>
      </c>
      <c r="G16" s="124" t="s">
        <v>54</v>
      </c>
    </row>
  </sheetData>
  <mergeCells count="8">
    <mergeCell ref="A1:G1"/>
    <mergeCell ref="A3:A4"/>
    <mergeCell ref="A5:A6"/>
    <mergeCell ref="A7:A8"/>
    <mergeCell ref="A9:A10"/>
    <mergeCell ref="A11:A12"/>
    <mergeCell ref="D2:D12"/>
    <mergeCell ref="E2:E1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topLeftCell="A6" workbookViewId="0">
      <selection activeCell="K30" sqref="K30:N30"/>
    </sheetView>
  </sheetViews>
  <sheetFormatPr defaultColWidth="9" defaultRowHeight="13.5"/>
  <cols>
    <col min="1" max="1" width="2.75" customWidth="1"/>
    <col min="2" max="2" width="3" customWidth="1"/>
    <col min="3" max="3" width="5.5" customWidth="1"/>
    <col min="4" max="4" width="5.875" customWidth="1"/>
    <col min="5" max="5" width="7.125" customWidth="1"/>
    <col min="6" max="6" width="5.5" customWidth="1"/>
    <col min="7" max="7" width="6.875" customWidth="1"/>
    <col min="8" max="8" width="5.625" customWidth="1"/>
    <col min="9" max="9" width="7.125" customWidth="1"/>
    <col min="10" max="10" width="6" customWidth="1"/>
    <col min="11" max="11" width="6.25" customWidth="1"/>
    <col min="12" max="12" width="7.5" customWidth="1"/>
    <col min="13" max="13" width="6.625" customWidth="1"/>
    <col min="14" max="14" width="6.875" customWidth="1"/>
    <col min="15" max="15" width="6" customWidth="1"/>
  </cols>
  <sheetData>
    <row r="1" ht="45.75" spans="1:16">
      <c r="A1" s="1"/>
      <c r="B1" s="2"/>
      <c r="C1" s="2"/>
      <c r="D1" s="3"/>
      <c r="E1" s="4" t="s">
        <v>65</v>
      </c>
      <c r="F1" s="5"/>
      <c r="G1" s="5"/>
      <c r="H1" s="5"/>
      <c r="I1" s="5"/>
      <c r="J1" s="5"/>
      <c r="K1" s="59"/>
      <c r="L1" s="60" t="s">
        <v>66</v>
      </c>
      <c r="M1" s="61" t="s">
        <v>67</v>
      </c>
      <c r="N1" s="62"/>
      <c r="O1" s="63" t="s">
        <v>68</v>
      </c>
      <c r="P1" s="64"/>
    </row>
    <row r="2" ht="15.75" spans="1:16">
      <c r="A2" s="6"/>
      <c r="B2" s="7"/>
      <c r="C2" s="7"/>
      <c r="D2" s="8"/>
      <c r="E2" s="9"/>
      <c r="F2" s="10"/>
      <c r="G2" s="10"/>
      <c r="H2" s="10"/>
      <c r="I2" s="10"/>
      <c r="J2" s="10"/>
      <c r="K2" s="65" t="s">
        <v>69</v>
      </c>
      <c r="L2" s="66" t="s">
        <v>70</v>
      </c>
      <c r="M2" s="67" t="s">
        <v>71</v>
      </c>
      <c r="N2" s="68"/>
      <c r="O2" s="69"/>
      <c r="P2" s="64"/>
    </row>
    <row r="3" ht="32.25" spans="1:16">
      <c r="A3" s="6"/>
      <c r="B3" s="7"/>
      <c r="C3" s="7"/>
      <c r="D3" s="8"/>
      <c r="E3" s="9"/>
      <c r="F3" s="10"/>
      <c r="G3" s="10"/>
      <c r="H3" s="10"/>
      <c r="I3" s="10"/>
      <c r="J3" s="10"/>
      <c r="K3" s="70" t="s">
        <v>72</v>
      </c>
      <c r="L3" s="71"/>
      <c r="M3" s="72"/>
      <c r="N3" s="73"/>
      <c r="O3" s="69"/>
      <c r="P3" s="64"/>
    </row>
    <row r="4" ht="16.5" spans="1:16">
      <c r="A4" s="11"/>
      <c r="B4" s="12"/>
      <c r="C4" s="12"/>
      <c r="D4" s="8"/>
      <c r="E4" s="9"/>
      <c r="F4" s="10"/>
      <c r="G4" s="10"/>
      <c r="H4" s="10"/>
      <c r="I4" s="10"/>
      <c r="J4" s="10"/>
      <c r="K4" s="74"/>
      <c r="L4" s="75"/>
      <c r="M4" s="76" t="s">
        <v>73</v>
      </c>
      <c r="N4" s="77"/>
      <c r="O4" s="78"/>
      <c r="P4" s="64"/>
    </row>
    <row r="5" spans="1:16">
      <c r="A5" s="13" t="s">
        <v>74</v>
      </c>
      <c r="B5" s="14" t="s">
        <v>75</v>
      </c>
      <c r="C5" s="15">
        <v>1</v>
      </c>
      <c r="D5" s="16" t="s">
        <v>76</v>
      </c>
      <c r="E5" s="17"/>
      <c r="F5" s="17"/>
      <c r="G5" s="17"/>
      <c r="H5" s="17"/>
      <c r="I5" s="79"/>
      <c r="J5" s="80"/>
      <c r="K5" s="81"/>
      <c r="L5" s="82"/>
      <c r="M5" s="82"/>
      <c r="N5" s="83"/>
      <c r="O5" s="84"/>
      <c r="P5" s="58"/>
    </row>
    <row r="6" spans="1:16">
      <c r="A6" s="18"/>
      <c r="B6" s="19"/>
      <c r="C6" s="20">
        <v>2</v>
      </c>
      <c r="D6" s="21" t="s">
        <v>77</v>
      </c>
      <c r="E6" s="22"/>
      <c r="F6" s="22"/>
      <c r="G6" s="22"/>
      <c r="H6" s="22"/>
      <c r="I6" s="22"/>
      <c r="J6" s="27"/>
      <c r="K6" s="85"/>
      <c r="L6" s="86"/>
      <c r="M6" s="86"/>
      <c r="N6" s="87"/>
      <c r="O6" s="88"/>
      <c r="P6" s="58"/>
    </row>
    <row r="7" spans="1:16">
      <c r="A7" s="18"/>
      <c r="B7" s="19"/>
      <c r="C7" s="20">
        <v>3</v>
      </c>
      <c r="D7" s="21"/>
      <c r="E7" s="22"/>
      <c r="F7" s="22"/>
      <c r="G7" s="22"/>
      <c r="H7" s="22"/>
      <c r="I7" s="22"/>
      <c r="J7" s="27"/>
      <c r="K7" s="89"/>
      <c r="L7" s="90"/>
      <c r="M7" s="90"/>
      <c r="N7" s="91"/>
      <c r="O7" s="88"/>
      <c r="P7" s="58"/>
    </row>
    <row r="8" spans="1:16">
      <c r="A8" s="18"/>
      <c r="B8" s="19"/>
      <c r="C8" s="20">
        <v>4</v>
      </c>
      <c r="D8" s="21" t="s">
        <v>78</v>
      </c>
      <c r="E8" s="22"/>
      <c r="F8" s="22"/>
      <c r="G8" s="22"/>
      <c r="H8" s="22"/>
      <c r="I8" s="22"/>
      <c r="J8" s="27"/>
      <c r="K8" s="92" t="s">
        <v>79</v>
      </c>
      <c r="L8" s="93"/>
      <c r="M8" s="93"/>
      <c r="N8" s="94"/>
      <c r="O8" s="88"/>
      <c r="P8" s="58"/>
    </row>
    <row r="9" spans="1:16">
      <c r="A9" s="18"/>
      <c r="B9" s="19"/>
      <c r="C9" s="20">
        <v>5</v>
      </c>
      <c r="D9" s="21" t="s">
        <v>80</v>
      </c>
      <c r="E9" s="22"/>
      <c r="F9" s="22"/>
      <c r="G9" s="22"/>
      <c r="H9" s="22"/>
      <c r="I9" s="22"/>
      <c r="J9" s="27"/>
      <c r="K9" s="92"/>
      <c r="L9" s="93"/>
      <c r="M9" s="93"/>
      <c r="N9" s="94"/>
      <c r="O9" s="88"/>
      <c r="P9" s="58"/>
    </row>
    <row r="10" spans="1:16">
      <c r="A10" s="13" t="s">
        <v>81</v>
      </c>
      <c r="B10" s="23" t="s">
        <v>82</v>
      </c>
      <c r="C10" s="20">
        <v>6</v>
      </c>
      <c r="D10" s="24" t="s">
        <v>83</v>
      </c>
      <c r="E10" s="25"/>
      <c r="F10" s="25"/>
      <c r="G10" s="25"/>
      <c r="H10" s="25"/>
      <c r="I10" s="25"/>
      <c r="J10" s="95"/>
      <c r="K10" s="92" t="s">
        <v>84</v>
      </c>
      <c r="L10" s="93"/>
      <c r="M10" s="93"/>
      <c r="N10" s="94"/>
      <c r="O10" s="88"/>
      <c r="P10" s="58"/>
    </row>
    <row r="11" spans="1:16">
      <c r="A11" s="18"/>
      <c r="B11" s="26"/>
      <c r="C11" s="20">
        <v>7</v>
      </c>
      <c r="D11" s="21" t="s">
        <v>85</v>
      </c>
      <c r="E11" s="22"/>
      <c r="F11" s="22"/>
      <c r="G11" s="22"/>
      <c r="H11" s="22"/>
      <c r="I11" s="22"/>
      <c r="J11" s="27"/>
      <c r="K11" s="92"/>
      <c r="L11" s="93"/>
      <c r="M11" s="93"/>
      <c r="N11" s="94"/>
      <c r="O11" s="88"/>
      <c r="P11" s="58"/>
    </row>
    <row r="12" spans="1:16">
      <c r="A12" s="18"/>
      <c r="B12" s="26"/>
      <c r="C12" s="20">
        <v>8</v>
      </c>
      <c r="D12" s="21" t="s">
        <v>86</v>
      </c>
      <c r="E12" s="22"/>
      <c r="F12" s="22"/>
      <c r="G12" s="22"/>
      <c r="H12" s="22"/>
      <c r="I12" s="22"/>
      <c r="J12" s="27"/>
      <c r="K12" s="92" t="s">
        <v>87</v>
      </c>
      <c r="L12" s="93"/>
      <c r="M12" s="93"/>
      <c r="N12" s="94"/>
      <c r="O12" s="88"/>
      <c r="P12" s="58"/>
    </row>
    <row r="13" spans="1:16">
      <c r="A13" s="18"/>
      <c r="B13" s="26"/>
      <c r="C13" s="20">
        <v>9</v>
      </c>
      <c r="D13" s="21" t="s">
        <v>88</v>
      </c>
      <c r="E13" s="22"/>
      <c r="F13" s="22"/>
      <c r="G13" s="22"/>
      <c r="H13" s="22"/>
      <c r="I13" s="22"/>
      <c r="J13" s="27"/>
      <c r="K13" s="92"/>
      <c r="L13" s="93"/>
      <c r="M13" s="93"/>
      <c r="N13" s="94"/>
      <c r="O13" s="88"/>
      <c r="P13" s="58"/>
    </row>
    <row r="14" spans="1:16">
      <c r="A14" s="18"/>
      <c r="B14" s="26"/>
      <c r="C14" s="20">
        <v>10</v>
      </c>
      <c r="D14" s="21" t="s">
        <v>89</v>
      </c>
      <c r="E14" s="22"/>
      <c r="F14" s="22"/>
      <c r="G14" s="22"/>
      <c r="H14" s="22"/>
      <c r="I14" s="22"/>
      <c r="J14" s="27"/>
      <c r="K14" s="92" t="s">
        <v>90</v>
      </c>
      <c r="L14" s="93"/>
      <c r="M14" s="93"/>
      <c r="N14" s="94"/>
      <c r="O14" s="88"/>
      <c r="P14" s="58"/>
    </row>
    <row r="15" spans="1:16">
      <c r="A15" s="18"/>
      <c r="B15" s="26"/>
      <c r="C15" s="20">
        <v>11</v>
      </c>
      <c r="D15" s="21" t="s">
        <v>91</v>
      </c>
      <c r="E15" s="27"/>
      <c r="F15" s="28" t="s">
        <v>78</v>
      </c>
      <c r="G15" s="29"/>
      <c r="H15" s="29"/>
      <c r="I15" s="29"/>
      <c r="J15" s="96"/>
      <c r="K15" s="97" t="s">
        <v>92</v>
      </c>
      <c r="L15" s="97"/>
      <c r="M15" s="98">
        <v>4</v>
      </c>
      <c r="N15" s="99"/>
      <c r="O15" s="88"/>
      <c r="P15" s="58"/>
    </row>
    <row r="16" spans="1:16">
      <c r="A16" s="18"/>
      <c r="B16" s="26"/>
      <c r="C16" s="20">
        <v>12</v>
      </c>
      <c r="D16" s="21"/>
      <c r="E16" s="22"/>
      <c r="F16" s="22"/>
      <c r="G16" s="22"/>
      <c r="H16" s="22"/>
      <c r="I16" s="22"/>
      <c r="J16" s="27"/>
      <c r="K16" s="92"/>
      <c r="L16" s="93"/>
      <c r="M16" s="93"/>
      <c r="N16" s="94"/>
      <c r="O16" s="88"/>
      <c r="P16" s="58"/>
    </row>
    <row r="17" spans="1:16">
      <c r="A17" s="18"/>
      <c r="B17" s="26"/>
      <c r="C17" s="20">
        <v>13</v>
      </c>
      <c r="D17" s="21"/>
      <c r="E17" s="22"/>
      <c r="F17" s="22"/>
      <c r="G17" s="22"/>
      <c r="H17" s="22"/>
      <c r="I17" s="22"/>
      <c r="J17" s="27"/>
      <c r="K17" s="100"/>
      <c r="L17" s="101"/>
      <c r="M17" s="101"/>
      <c r="N17" s="102"/>
      <c r="O17" s="88"/>
      <c r="P17" s="58"/>
    </row>
    <row r="18" spans="1:16">
      <c r="A18" s="18"/>
      <c r="B18" s="26"/>
      <c r="C18" s="20">
        <v>14</v>
      </c>
      <c r="D18" s="21"/>
      <c r="E18" s="22"/>
      <c r="F18" s="22"/>
      <c r="G18" s="22"/>
      <c r="H18" s="22"/>
      <c r="I18" s="22"/>
      <c r="J18" s="27"/>
      <c r="K18" s="100"/>
      <c r="L18" s="101"/>
      <c r="M18" s="101"/>
      <c r="N18" s="102"/>
      <c r="O18" s="88"/>
      <c r="P18" s="58"/>
    </row>
    <row r="19" spans="1:16">
      <c r="A19" s="18"/>
      <c r="B19" s="26"/>
      <c r="C19" s="20">
        <v>15</v>
      </c>
      <c r="D19" s="21"/>
      <c r="E19" s="22"/>
      <c r="F19" s="22"/>
      <c r="G19" s="22"/>
      <c r="H19" s="22"/>
      <c r="I19" s="22"/>
      <c r="J19" s="27"/>
      <c r="K19" s="100"/>
      <c r="L19" s="101"/>
      <c r="M19" s="101"/>
      <c r="N19" s="102"/>
      <c r="O19" s="88"/>
      <c r="P19" s="58"/>
    </row>
    <row r="20" spans="1:16">
      <c r="A20" s="18"/>
      <c r="B20" s="26"/>
      <c r="C20" s="20">
        <v>16</v>
      </c>
      <c r="D20" s="21"/>
      <c r="E20" s="22"/>
      <c r="F20" s="22"/>
      <c r="G20" s="22"/>
      <c r="H20" s="22"/>
      <c r="I20" s="22"/>
      <c r="J20" s="27"/>
      <c r="K20" s="100"/>
      <c r="L20" s="101"/>
      <c r="M20" s="101"/>
      <c r="N20" s="102"/>
      <c r="O20" s="103"/>
      <c r="P20" s="58"/>
    </row>
    <row r="21" spans="1:16">
      <c r="A21" s="18"/>
      <c r="B21" s="26"/>
      <c r="C21" s="20">
        <v>17</v>
      </c>
      <c r="D21" s="21"/>
      <c r="E21" s="22"/>
      <c r="F21" s="22"/>
      <c r="G21" s="22"/>
      <c r="H21" s="22"/>
      <c r="I21" s="22"/>
      <c r="J21" s="27"/>
      <c r="K21" s="100"/>
      <c r="L21" s="101"/>
      <c r="M21" s="101"/>
      <c r="N21" s="102"/>
      <c r="O21" s="103"/>
      <c r="P21" s="58"/>
    </row>
    <row r="22" spans="1:16">
      <c r="A22" s="18"/>
      <c r="B22" s="26"/>
      <c r="C22" s="20">
        <v>18</v>
      </c>
      <c r="D22" s="21"/>
      <c r="E22" s="22"/>
      <c r="F22" s="22"/>
      <c r="G22" s="22"/>
      <c r="H22" s="22"/>
      <c r="I22" s="22"/>
      <c r="J22" s="27"/>
      <c r="K22" s="100"/>
      <c r="L22" s="101"/>
      <c r="M22" s="101"/>
      <c r="N22" s="102"/>
      <c r="O22" s="103"/>
      <c r="P22" s="58"/>
    </row>
    <row r="23" spans="1:16">
      <c r="A23" s="18"/>
      <c r="B23" s="26"/>
      <c r="C23" s="20">
        <v>19</v>
      </c>
      <c r="D23" s="21"/>
      <c r="E23" s="22"/>
      <c r="F23" s="22"/>
      <c r="G23" s="22"/>
      <c r="H23" s="22"/>
      <c r="I23" s="22"/>
      <c r="J23" s="27"/>
      <c r="K23" s="100"/>
      <c r="L23" s="101"/>
      <c r="M23" s="101"/>
      <c r="N23" s="102"/>
      <c r="O23" s="103"/>
      <c r="P23" s="58"/>
    </row>
    <row r="24" spans="1:16">
      <c r="A24" s="18"/>
      <c r="B24" s="26"/>
      <c r="C24" s="20">
        <v>20</v>
      </c>
      <c r="D24" s="21"/>
      <c r="E24" s="22"/>
      <c r="F24" s="22"/>
      <c r="G24" s="22"/>
      <c r="H24" s="22"/>
      <c r="I24" s="22"/>
      <c r="J24" s="27"/>
      <c r="K24" s="92"/>
      <c r="L24" s="93"/>
      <c r="M24" s="93"/>
      <c r="N24" s="94"/>
      <c r="O24" s="103"/>
      <c r="P24" s="58"/>
    </row>
    <row r="25" spans="1:16">
      <c r="A25" s="18"/>
      <c r="B25" s="26"/>
      <c r="C25" s="20">
        <v>21</v>
      </c>
      <c r="D25" s="21"/>
      <c r="E25" s="22"/>
      <c r="F25" s="22"/>
      <c r="G25" s="22"/>
      <c r="H25" s="22"/>
      <c r="I25" s="22"/>
      <c r="J25" s="27"/>
      <c r="K25" s="92"/>
      <c r="L25" s="93"/>
      <c r="M25" s="93"/>
      <c r="N25" s="94"/>
      <c r="O25" s="103"/>
      <c r="P25" s="58"/>
    </row>
    <row r="26" spans="1:16">
      <c r="A26" s="30"/>
      <c r="B26" s="31"/>
      <c r="C26" s="20">
        <v>22</v>
      </c>
      <c r="D26" s="21"/>
      <c r="E26" s="22"/>
      <c r="F26" s="22"/>
      <c r="G26" s="22"/>
      <c r="H26" s="22"/>
      <c r="I26" s="22"/>
      <c r="J26" s="27"/>
      <c r="K26" s="92"/>
      <c r="L26" s="93"/>
      <c r="M26" s="93"/>
      <c r="N26" s="94"/>
      <c r="O26" s="88"/>
      <c r="P26" s="58"/>
    </row>
    <row r="27" spans="1:16">
      <c r="A27" s="32"/>
      <c r="B27" s="33"/>
      <c r="C27" s="20">
        <v>23</v>
      </c>
      <c r="D27" s="21"/>
      <c r="E27" s="22"/>
      <c r="F27" s="22"/>
      <c r="G27" s="22"/>
      <c r="H27" s="22"/>
      <c r="I27" s="22"/>
      <c r="J27" s="27"/>
      <c r="K27" s="92"/>
      <c r="L27" s="93"/>
      <c r="M27" s="93"/>
      <c r="N27" s="94"/>
      <c r="O27" s="88"/>
      <c r="P27" s="58"/>
    </row>
    <row r="28" spans="1:16">
      <c r="A28" s="32"/>
      <c r="B28" s="33"/>
      <c r="C28" s="20">
        <v>24</v>
      </c>
      <c r="D28" s="21"/>
      <c r="E28" s="22"/>
      <c r="F28" s="22"/>
      <c r="G28" s="22"/>
      <c r="H28" s="22"/>
      <c r="I28" s="22"/>
      <c r="J28" s="27"/>
      <c r="K28" s="92"/>
      <c r="L28" s="93"/>
      <c r="M28" s="93"/>
      <c r="N28" s="94"/>
      <c r="O28" s="104"/>
      <c r="P28" s="58"/>
    </row>
    <row r="29" spans="1:16">
      <c r="A29" s="32"/>
      <c r="B29" s="33"/>
      <c r="C29" s="20">
        <v>25</v>
      </c>
      <c r="D29" s="21"/>
      <c r="E29" s="22"/>
      <c r="F29" s="22"/>
      <c r="G29" s="22"/>
      <c r="H29" s="22"/>
      <c r="I29" s="22"/>
      <c r="J29" s="27"/>
      <c r="K29" s="92"/>
      <c r="L29" s="93"/>
      <c r="M29" s="93"/>
      <c r="N29" s="94"/>
      <c r="O29" s="104"/>
      <c r="P29" s="58"/>
    </row>
    <row r="30" spans="1:16">
      <c r="A30" s="13" t="s">
        <v>93</v>
      </c>
      <c r="B30" s="23" t="s">
        <v>94</v>
      </c>
      <c r="C30" s="20">
        <v>26</v>
      </c>
      <c r="D30" s="21" t="s">
        <v>95</v>
      </c>
      <c r="E30" s="22"/>
      <c r="F30" s="22"/>
      <c r="G30" s="22"/>
      <c r="H30" s="22"/>
      <c r="I30" s="22"/>
      <c r="J30" s="27"/>
      <c r="K30" s="92" t="s">
        <v>96</v>
      </c>
      <c r="L30" s="93"/>
      <c r="M30" s="93"/>
      <c r="N30" s="94"/>
      <c r="O30" s="104"/>
      <c r="P30" s="58"/>
    </row>
    <row r="31" spans="1:16">
      <c r="A31" s="18"/>
      <c r="B31" s="26"/>
      <c r="C31" s="20">
        <v>27</v>
      </c>
      <c r="D31" s="21"/>
      <c r="E31" s="22"/>
      <c r="F31" s="22"/>
      <c r="G31" s="22"/>
      <c r="H31" s="22"/>
      <c r="I31" s="22"/>
      <c r="J31" s="27"/>
      <c r="K31" s="92" t="s">
        <v>97</v>
      </c>
      <c r="L31" s="93"/>
      <c r="M31" s="93"/>
      <c r="N31" s="94"/>
      <c r="O31" s="104"/>
      <c r="P31" s="58"/>
    </row>
    <row r="32" spans="1:16">
      <c r="A32" s="18"/>
      <c r="B32" s="26"/>
      <c r="C32" s="20">
        <v>28</v>
      </c>
      <c r="D32" s="21"/>
      <c r="E32" s="22"/>
      <c r="F32" s="22"/>
      <c r="G32" s="22"/>
      <c r="H32" s="22"/>
      <c r="I32" s="22"/>
      <c r="J32" s="27"/>
      <c r="K32" s="92" t="s">
        <v>98</v>
      </c>
      <c r="L32" s="93"/>
      <c r="M32" s="93"/>
      <c r="N32" s="94"/>
      <c r="O32" s="104"/>
      <c r="P32" s="58"/>
    </row>
    <row r="33" spans="1:16">
      <c r="A33" s="18"/>
      <c r="B33" s="26"/>
      <c r="C33" s="20">
        <v>29</v>
      </c>
      <c r="D33" s="21"/>
      <c r="E33" s="22"/>
      <c r="F33" s="22"/>
      <c r="G33" s="22"/>
      <c r="H33" s="22"/>
      <c r="I33" s="22"/>
      <c r="J33" s="27"/>
      <c r="K33" s="105"/>
      <c r="L33" s="106"/>
      <c r="M33" s="106"/>
      <c r="N33" s="107"/>
      <c r="O33" s="104"/>
      <c r="P33" s="58"/>
    </row>
    <row r="34" spans="1:16">
      <c r="A34" s="18"/>
      <c r="B34" s="26"/>
      <c r="C34" s="20">
        <v>30</v>
      </c>
      <c r="D34" s="21"/>
      <c r="E34" s="22"/>
      <c r="F34" s="22"/>
      <c r="G34" s="22"/>
      <c r="H34" s="22"/>
      <c r="I34" s="22"/>
      <c r="J34" s="27"/>
      <c r="K34" s="92"/>
      <c r="L34" s="93"/>
      <c r="M34" s="93"/>
      <c r="N34" s="94"/>
      <c r="O34" s="104"/>
      <c r="P34" s="58"/>
    </row>
    <row r="35" spans="1:16">
      <c r="A35" s="18"/>
      <c r="B35" s="26"/>
      <c r="C35" s="20">
        <v>31</v>
      </c>
      <c r="D35" s="21"/>
      <c r="E35" s="22"/>
      <c r="F35" s="22"/>
      <c r="G35" s="22"/>
      <c r="H35" s="22"/>
      <c r="I35" s="22"/>
      <c r="J35" s="27"/>
      <c r="K35" s="92"/>
      <c r="L35" s="93"/>
      <c r="M35" s="93"/>
      <c r="N35" s="94"/>
      <c r="O35" s="104"/>
      <c r="P35" s="58"/>
    </row>
    <row r="36" spans="1:16">
      <c r="A36" s="34" t="s">
        <v>99</v>
      </c>
      <c r="B36" s="23" t="s">
        <v>100</v>
      </c>
      <c r="C36" s="20">
        <v>32</v>
      </c>
      <c r="D36" s="35" t="s">
        <v>101</v>
      </c>
      <c r="E36" s="36"/>
      <c r="F36" s="36"/>
      <c r="G36" s="36"/>
      <c r="H36" s="36"/>
      <c r="I36" s="36"/>
      <c r="J36" s="108"/>
      <c r="K36" s="92"/>
      <c r="L36" s="93"/>
      <c r="M36" s="93"/>
      <c r="N36" s="94"/>
      <c r="O36" s="104"/>
      <c r="P36" s="58"/>
    </row>
    <row r="37" spans="1:16">
      <c r="A37" s="37"/>
      <c r="B37" s="26"/>
      <c r="C37" s="20">
        <v>33</v>
      </c>
      <c r="D37" s="35" t="s">
        <v>102</v>
      </c>
      <c r="E37" s="36"/>
      <c r="F37" s="36"/>
      <c r="G37" s="36"/>
      <c r="H37" s="36"/>
      <c r="I37" s="36"/>
      <c r="J37" s="108"/>
      <c r="K37" s="92"/>
      <c r="L37" s="93"/>
      <c r="M37" s="93"/>
      <c r="N37" s="94"/>
      <c r="O37" s="104"/>
      <c r="P37" s="58"/>
    </row>
    <row r="38" spans="1:16">
      <c r="A38" s="37"/>
      <c r="B38" s="26"/>
      <c r="C38" s="20">
        <v>34</v>
      </c>
      <c r="D38" s="38"/>
      <c r="E38" s="36"/>
      <c r="F38" s="36"/>
      <c r="G38" s="36"/>
      <c r="H38" s="36"/>
      <c r="I38" s="36"/>
      <c r="J38" s="108"/>
      <c r="K38" s="92"/>
      <c r="L38" s="93"/>
      <c r="M38" s="93"/>
      <c r="N38" s="94"/>
      <c r="O38" s="104"/>
      <c r="P38" s="58"/>
    </row>
    <row r="39" ht="14.25" spans="1:16">
      <c r="A39" s="37"/>
      <c r="B39" s="26"/>
      <c r="C39" s="20">
        <v>35</v>
      </c>
      <c r="D39" s="39" t="s">
        <v>103</v>
      </c>
      <c r="E39" s="40"/>
      <c r="F39" s="40"/>
      <c r="G39" s="40"/>
      <c r="H39" s="40"/>
      <c r="I39" s="40"/>
      <c r="J39" s="109"/>
      <c r="K39" s="110" t="s">
        <v>104</v>
      </c>
      <c r="L39" s="111"/>
      <c r="M39" s="111"/>
      <c r="N39" s="112"/>
      <c r="O39" s="113"/>
      <c r="P39" s="58"/>
    </row>
    <row r="40" spans="1:16">
      <c r="A40" s="41" t="s">
        <v>105</v>
      </c>
      <c r="B40" s="42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114"/>
      <c r="P40" s="58"/>
    </row>
    <row r="41" spans="1:16">
      <c r="A41" s="45"/>
      <c r="B41" s="46"/>
      <c r="C41" s="46"/>
      <c r="D41" s="47" t="s">
        <v>106</v>
      </c>
      <c r="E41" s="47"/>
      <c r="F41" s="47"/>
      <c r="G41" s="47"/>
      <c r="H41" s="47"/>
      <c r="I41" s="47"/>
      <c r="J41" s="47"/>
      <c r="K41" s="48"/>
      <c r="L41" s="48"/>
      <c r="M41" s="48"/>
      <c r="N41" s="48"/>
      <c r="O41" s="115"/>
      <c r="P41" s="58"/>
    </row>
    <row r="42" spans="1:16">
      <c r="A42" s="45"/>
      <c r="B42" s="46"/>
      <c r="C42" s="46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115"/>
      <c r="P42" s="58"/>
    </row>
    <row r="43" spans="1:16">
      <c r="A43" s="45"/>
      <c r="B43" s="46"/>
      <c r="C43" s="49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115"/>
      <c r="P43" s="58"/>
    </row>
    <row r="44" spans="1:16">
      <c r="A44" s="45"/>
      <c r="B44" s="46"/>
      <c r="C44" s="46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115"/>
      <c r="P44" s="58"/>
    </row>
    <row r="45" ht="14.25" spans="1:16">
      <c r="A45" s="50"/>
      <c r="B45" s="51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116"/>
      <c r="P45" s="58"/>
    </row>
    <row r="46" ht="15" spans="1:16">
      <c r="A46" s="54" t="s">
        <v>107</v>
      </c>
      <c r="B46" s="55"/>
      <c r="C46" s="55"/>
      <c r="D46" s="55"/>
      <c r="E46" s="55"/>
      <c r="F46" s="55"/>
      <c r="G46" s="55"/>
      <c r="H46" s="56"/>
      <c r="I46" s="56"/>
      <c r="J46" s="56"/>
      <c r="K46" s="57"/>
      <c r="L46" s="117" t="s">
        <v>108</v>
      </c>
      <c r="M46" s="118"/>
      <c r="N46" s="118"/>
      <c r="O46" s="118"/>
      <c r="P46" s="119"/>
    </row>
    <row r="47" ht="15" spans="1:16">
      <c r="A47" s="57" t="s">
        <v>109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120"/>
      <c r="M47" s="120"/>
      <c r="N47" s="120"/>
      <c r="O47" s="120"/>
      <c r="P47" s="119"/>
    </row>
    <row r="48" spans="1:1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</sheetData>
  <mergeCells count="78">
    <mergeCell ref="M1:N1"/>
    <mergeCell ref="M2:N2"/>
    <mergeCell ref="L3:N3"/>
    <mergeCell ref="K4:L4"/>
    <mergeCell ref="M4:N4"/>
    <mergeCell ref="D5:J5"/>
    <mergeCell ref="K5:N5"/>
    <mergeCell ref="D6:J6"/>
    <mergeCell ref="D7:J7"/>
    <mergeCell ref="D8:J8"/>
    <mergeCell ref="K8:N8"/>
    <mergeCell ref="D9:J9"/>
    <mergeCell ref="K9:N9"/>
    <mergeCell ref="D10:J10"/>
    <mergeCell ref="K10:N10"/>
    <mergeCell ref="D11:J11"/>
    <mergeCell ref="K11:N11"/>
    <mergeCell ref="D12:J12"/>
    <mergeCell ref="K12:N12"/>
    <mergeCell ref="D13:J13"/>
    <mergeCell ref="K13:N13"/>
    <mergeCell ref="D14:J14"/>
    <mergeCell ref="K14:N14"/>
    <mergeCell ref="D15:E15"/>
    <mergeCell ref="F15:J15"/>
    <mergeCell ref="K15:L15"/>
    <mergeCell ref="M15:N15"/>
    <mergeCell ref="D16:J16"/>
    <mergeCell ref="K16:N16"/>
    <mergeCell ref="D17:J17"/>
    <mergeCell ref="D18:J18"/>
    <mergeCell ref="D19:J19"/>
    <mergeCell ref="D20:J20"/>
    <mergeCell ref="D21:J21"/>
    <mergeCell ref="D22:J22"/>
    <mergeCell ref="D23:J23"/>
    <mergeCell ref="D24:J24"/>
    <mergeCell ref="K24:N24"/>
    <mergeCell ref="D25:J25"/>
    <mergeCell ref="K25:N25"/>
    <mergeCell ref="D26:J26"/>
    <mergeCell ref="K26:N26"/>
    <mergeCell ref="D27:J27"/>
    <mergeCell ref="K27:N27"/>
    <mergeCell ref="D28:J28"/>
    <mergeCell ref="K28:N28"/>
    <mergeCell ref="D29:J29"/>
    <mergeCell ref="K29:N29"/>
    <mergeCell ref="D30:J30"/>
    <mergeCell ref="K30:N30"/>
    <mergeCell ref="D31:J31"/>
    <mergeCell ref="K31:N31"/>
    <mergeCell ref="D32:J32"/>
    <mergeCell ref="K32:N32"/>
    <mergeCell ref="D33:J33"/>
    <mergeCell ref="D34:J34"/>
    <mergeCell ref="K34:N34"/>
    <mergeCell ref="D35:J35"/>
    <mergeCell ref="K35:N35"/>
    <mergeCell ref="K36:N36"/>
    <mergeCell ref="K37:N37"/>
    <mergeCell ref="K38:N38"/>
    <mergeCell ref="K39:N39"/>
    <mergeCell ref="D41:J41"/>
    <mergeCell ref="L46:O46"/>
    <mergeCell ref="A5:A9"/>
    <mergeCell ref="A10:A25"/>
    <mergeCell ref="A26:A29"/>
    <mergeCell ref="A30:A35"/>
    <mergeCell ref="A36:A39"/>
    <mergeCell ref="B5:B9"/>
    <mergeCell ref="B10:B25"/>
    <mergeCell ref="B26:B29"/>
    <mergeCell ref="B30:B35"/>
    <mergeCell ref="B36:B39"/>
    <mergeCell ref="K6:N7"/>
    <mergeCell ref="A1:D4"/>
    <mergeCell ref="E1:J4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申购计划</vt:lpstr>
      <vt:lpstr>生产二团队要求</vt:lpstr>
      <vt:lpstr>芳烃75台规格书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2022-06-26T12:34:01Z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56D216D2C62F4AFCB100B297AF7710CD</vt:lpwstr>
  </property>
  <property fmtid="{D5CDD505-2E9C-101B-9397-08002B2CF9AE}" pid="3" name="KSOProductBuildVer">
    <vt:lpwstr>2052-11.8.6.10973</vt:lpwstr>
  </property>
</Properties>
</file>